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M:\dvc1800-1899\dvc1891-wellbeingquart\wellbeing\"/>
    </mc:Choice>
  </mc:AlternateContent>
  <xr:revisionPtr revIDLastSave="0" documentId="8_{B5573D29-BF7C-4915-98E6-B29E9E76D478}" xr6:coauthVersionLast="47" xr6:coauthVersionMax="47" xr10:uidLastSave="{00000000-0000-0000-0000-000000000000}"/>
  <bookViews>
    <workbookView xWindow="-9659" yWindow="6616" windowWidth="19562" windowHeight="10256" xr2:uid="{7CD48F70-3DC0-448A-979F-05F47A681DEE}"/>
  </bookViews>
  <sheets>
    <sheet name="Contents" sheetId="1" r:id="rId1"/>
    <sheet name="Notes" sheetId="2" r:id="rId2"/>
    <sheet name="UK - Life Satisfaction" sheetId="3" r:id="rId3"/>
    <sheet name="Subgroups - Life Satisfaction" sheetId="8" r:id="rId4"/>
    <sheet name="Life Satisfaction by sex" sheetId="12" r:id="rId5"/>
    <sheet name="UK - Worthwhile" sheetId="4" r:id="rId6"/>
    <sheet name="Subgroups - Worthwhile" sheetId="9" r:id="rId7"/>
    <sheet name="Worthwhile by sex" sheetId="13" r:id="rId8"/>
    <sheet name="UK - Happiness" sheetId="5" r:id="rId9"/>
    <sheet name="Subgroups - Happiness" sheetId="10" r:id="rId10"/>
    <sheet name="Happiness by sex" sheetId="14" r:id="rId11"/>
    <sheet name="UK - Anxiety" sheetId="6" r:id="rId12"/>
    <sheet name="Subgroups - Anxiety" sheetId="11" r:id="rId13"/>
    <sheet name="Anxiety by sex" sheetId="15"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4" i="6" l="1"/>
  <c r="E44" i="6"/>
  <c r="D44" i="6"/>
  <c r="C44" i="6"/>
  <c r="B44" i="6"/>
</calcChain>
</file>

<file path=xl/sharedStrings.xml><?xml version="1.0" encoding="utf-8"?>
<sst xmlns="http://schemas.openxmlformats.org/spreadsheetml/2006/main" count="662" uniqueCount="154">
  <si>
    <t>To access data tables, select the table headings or tabs. You can go back to the main table of contents by using the "Return to Contents" link at the top of each page.</t>
  </si>
  <si>
    <t>Life Satisfaction</t>
  </si>
  <si>
    <t>United Kingdom</t>
  </si>
  <si>
    <t>Worthwhile</t>
  </si>
  <si>
    <t>Happiness</t>
  </si>
  <si>
    <t>Anxiety</t>
  </si>
  <si>
    <t>Office for National Statistics</t>
  </si>
  <si>
    <t>Q2 (Apr to June) 2011</t>
  </si>
  <si>
    <t>Q3 (July to Sept) 2011</t>
  </si>
  <si>
    <t>Q4 (Oct to Dec)  2011</t>
  </si>
  <si>
    <t>Q1 (Jan to Mar)  2012</t>
  </si>
  <si>
    <t>Q2 (Apr to June) 2012</t>
  </si>
  <si>
    <t>Q3 (July to Sept) 2012</t>
  </si>
  <si>
    <t>Q4 (Oct to Dec)  2012</t>
  </si>
  <si>
    <t>Q1 (Jan to Mar)  2013</t>
  </si>
  <si>
    <t>Q2 (Apr to June) 2013</t>
  </si>
  <si>
    <t>Q3 (July to Sept) 2013</t>
  </si>
  <si>
    <t>Q4 (Oct to Dec)  2013</t>
  </si>
  <si>
    <t>Q1 (Jan to Mar)  2014</t>
  </si>
  <si>
    <t>Q2 (Apr to June) 2014</t>
  </si>
  <si>
    <t>Q3 (July to Sept) 2014</t>
  </si>
  <si>
    <t>Q4 (Oct to Dec)  2014</t>
  </si>
  <si>
    <t>Q1 (Jan to Mar)  2015</t>
  </si>
  <si>
    <t>Q2 (Apr to June) 2015</t>
  </si>
  <si>
    <t>Q3 (July to Sept) 2015</t>
  </si>
  <si>
    <t>Q4 (Oct to Dec)  2015</t>
  </si>
  <si>
    <t>Q1 (Jan to Mar)  2016</t>
  </si>
  <si>
    <t>Q2 (Apr to June) 2016</t>
  </si>
  <si>
    <t>Q3 (July to Sept) 2016</t>
  </si>
  <si>
    <t>Q4 (Oct to Dec)  2016</t>
  </si>
  <si>
    <t>Q1 (Jan to Mar)  2017</t>
  </si>
  <si>
    <t>Q2 (Apr to June) 2017</t>
  </si>
  <si>
    <t>Q3 (July to Sept) 2017</t>
  </si>
  <si>
    <t>Q4 (Oct to Dec)  2017</t>
  </si>
  <si>
    <t>Q1 (Jan to Mar)  2018</t>
  </si>
  <si>
    <t>Q2 (Apr to June) 2018</t>
  </si>
  <si>
    <t>Q3 (July to Sept) 2018</t>
  </si>
  <si>
    <t>Q4 (Oct to Dec)  2018</t>
  </si>
  <si>
    <t>Q1 (Jan to Mar)  2019</t>
  </si>
  <si>
    <t>Q2 (Apr to June) 2019</t>
  </si>
  <si>
    <t>Q3 (July to Sept) 2019</t>
  </si>
  <si>
    <t>Q4 (Oct to Dec) 2019</t>
  </si>
  <si>
    <t>Q1 (Jan to Mar) 2020</t>
  </si>
  <si>
    <t>Mean Average</t>
  </si>
  <si>
    <t>Low</t>
  </si>
  <si>
    <t>Medium</t>
  </si>
  <si>
    <t>High</t>
  </si>
  <si>
    <t>Very High</t>
  </si>
  <si>
    <t>0 - 4</t>
  </si>
  <si>
    <t>5 - 6</t>
  </si>
  <si>
    <t>7 - 8</t>
  </si>
  <si>
    <t>9 - 10</t>
  </si>
  <si>
    <t>Q2 (Apr to June) 2020</t>
  </si>
  <si>
    <t>Q3 (July to Sept) 2020</t>
  </si>
  <si>
    <t>Very Low</t>
  </si>
  <si>
    <t>0 - 1</t>
  </si>
  <si>
    <t>2 - 3</t>
  </si>
  <si>
    <t>4 - 5</t>
  </si>
  <si>
    <t>6 - 10</t>
  </si>
  <si>
    <t>Source: Annual Population Survey, Office for National Statistics</t>
  </si>
  <si>
    <t>1. Question: Overall, how anxious did you feel yesterday? Where 0 is 'not at all anxious' and 10 is 'completely anxious'.</t>
  </si>
  <si>
    <t>1. Question: Overall, how happy did you feel yesterday? Where 0 is 'not at all happy' and 10 is 'completely happy'.</t>
  </si>
  <si>
    <t>1. Question: Overall, to what extent do you feel the things you do in your life are worthwhile?  Where 0 is 'not at all worthwhile' and 10 is 'completely worthwhile'.</t>
  </si>
  <si>
    <t>1. Question: Overall, how satisfied are you with your life nowadays? Where 0 is 'not at all satisfied' and 10 is 'completely satisfied'.</t>
  </si>
  <si>
    <t>Return to Contents</t>
  </si>
  <si>
    <t>Notes:</t>
  </si>
  <si>
    <t>Q4 (Oct to Dec) 2020</t>
  </si>
  <si>
    <t>Q1 (Jan to Mar) 2021</t>
  </si>
  <si>
    <t xml:space="preserve">2. Comparisons between periods must be done so with caution as these estimates are provided from a sample survey. As such, confidence intervals are produced to present the sampling variability and should be taken into account when assessing differences between periods as true differences may not exist. </t>
  </si>
  <si>
    <t>Julia Douglas-Mann</t>
  </si>
  <si>
    <t>Q2 (Apr to June) 2021</t>
  </si>
  <si>
    <t>16-19</t>
  </si>
  <si>
    <t>20-24</t>
  </si>
  <si>
    <t>25-29</t>
  </si>
  <si>
    <t>30-34</t>
  </si>
  <si>
    <t>35-39</t>
  </si>
  <si>
    <t>40-44</t>
  </si>
  <si>
    <t>45-49</t>
  </si>
  <si>
    <t>50-54</t>
  </si>
  <si>
    <t>55-59</t>
  </si>
  <si>
    <t>60-64</t>
  </si>
  <si>
    <t>65-69</t>
  </si>
  <si>
    <t>70-74</t>
  </si>
  <si>
    <t>75-79</t>
  </si>
  <si>
    <t>80-84</t>
  </si>
  <si>
    <t>90 and over</t>
  </si>
  <si>
    <t>England</t>
  </si>
  <si>
    <t>Wales</t>
  </si>
  <si>
    <t>Scotland</t>
  </si>
  <si>
    <t>Northern Ireland</t>
  </si>
  <si>
    <t>85-89</t>
  </si>
  <si>
    <t xml:space="preserve">Key </t>
  </si>
  <si>
    <t xml:space="preserve">cv &lt;= 5% </t>
  </si>
  <si>
    <t xml:space="preserve">cv &gt; 5% and &lt;= 10% </t>
  </si>
  <si>
    <t xml:space="preserve">cv &gt; 10% and &lt;= 20% </t>
  </si>
  <si>
    <t xml:space="preserve">cv &gt; 20% or unavailable </t>
  </si>
  <si>
    <t xml:space="preserve">4. The colour coding reflects an estimate's co-efficient of variation (CV), which indicates the quality of a figure; the smaller the CV value, the higher the quality. </t>
  </si>
  <si>
    <t>qualityoflife@ons.gov.uk</t>
  </si>
  <si>
    <r>
      <rPr>
        <sz val="10"/>
        <rFont val="Arial"/>
        <family val="2"/>
      </rPr>
      <t>4. Data collection methods changed in March 2020 to accommodate for the COVID-19 pandemic, meaning all data was collected over the telephone as opposed to mixed modes of face-to-face and telephone. Where possible, adjustments have been made to make the data collected following the modal change comparable to data collected prior to the modal change</t>
    </r>
    <r>
      <rPr>
        <sz val="11"/>
        <rFont val="Calibri"/>
        <family val="2"/>
        <scheme val="minor"/>
      </rPr>
      <t>.</t>
    </r>
    <r>
      <rPr>
        <u/>
        <sz val="11"/>
        <color theme="10"/>
        <rFont val="Calibri"/>
        <family val="2"/>
        <scheme val="minor"/>
      </rPr>
      <t xml:space="preserve"> </t>
    </r>
    <r>
      <rPr>
        <u/>
        <sz val="10"/>
        <color theme="10"/>
        <rFont val="Arial"/>
        <family val="2"/>
      </rPr>
      <t>Further information can be found in the technical paper.</t>
    </r>
  </si>
  <si>
    <r>
      <rPr>
        <sz val="10"/>
        <rFont val="Arial"/>
        <family val="2"/>
      </rPr>
      <t>3. Data collection methods changed in March 2020 to accommodate for the COVID-19 pandemic, meaning all data was collected over the telephone as opposed to mixed modes of face-to-face and telephone. Where possible, adjustments have been made to make the data collected following the modal change comparable to data collected prior to the modal change</t>
    </r>
    <r>
      <rPr>
        <sz val="11"/>
        <rFont val="Calibri"/>
        <family val="2"/>
        <scheme val="minor"/>
      </rPr>
      <t>.</t>
    </r>
    <r>
      <rPr>
        <u/>
        <sz val="11"/>
        <color theme="10"/>
        <rFont val="Calibri"/>
        <family val="2"/>
        <scheme val="minor"/>
      </rPr>
      <t xml:space="preserve"> </t>
    </r>
    <r>
      <rPr>
        <u/>
        <sz val="10"/>
        <color theme="10"/>
        <rFont val="Arial"/>
        <family val="2"/>
      </rPr>
      <t>Further information can be found in the technical paper.</t>
    </r>
  </si>
  <si>
    <r>
      <rPr>
        <b/>
        <sz val="10"/>
        <color indexed="8"/>
        <rFont val="Arial"/>
        <family val="2"/>
      </rPr>
      <t>Phone</t>
    </r>
    <r>
      <rPr>
        <sz val="10"/>
        <color indexed="8"/>
        <rFont val="Arial"/>
        <family val="2"/>
      </rPr>
      <t>: +443000682554</t>
    </r>
  </si>
  <si>
    <t xml:space="preserve">5. The colour coding reflects an estimate's co-efficient of variation (CV), which indicates the quality of a figure; the smaller the CV value, the higher the quality. </t>
  </si>
  <si>
    <t xml:space="preserve">2. Comparisons between periods must be done with caution as these estimates are provided from a sample survey. As such, confidence intervals are produced to present the sampling variability and should be taken into account when assessing differences between periods as true differences may not exist. </t>
  </si>
  <si>
    <t>3. The quality of these estimates is measured by the estimate's coefficient of variation (CV), which indicates the quality of a figure; the smaller the CV value, the higher the quality. For all data in this table, the CV values are less than 5%, therefore the estimates are considered precise and of high quality.</t>
  </si>
  <si>
    <t>Quality of Life</t>
  </si>
  <si>
    <t>4. x Data have been suppressed as the CV&gt; 20% or unavailable, or the sample size is insufficient.</t>
  </si>
  <si>
    <t>Quarter 3 (Jul to Sep) 2021</t>
  </si>
  <si>
    <t>Q3 (Jul to Sep) 2021</t>
  </si>
  <si>
    <t>Life Satisfaction in the UK, Quarter 2 (Apr to June) 2011 to Quarter 3 (Jul to Sep) 2021</t>
  </si>
  <si>
    <t>Worthwhile in the UK, Quarter 2 (Apr to June) 2011 to Quarter 3 (Jul to Sep) 2021</t>
  </si>
  <si>
    <t>Happiness in the UK, Quarter 2 (Apr to June) 2011 to Quarter 3 (Jul to Sep) 2021</t>
  </si>
  <si>
    <t>Anxiety in the UK, Quarter 2 (Apr to June) 2011 to Quarter 3 (Jul to Sep) 2021</t>
  </si>
  <si>
    <t>Non-seasonally adjusted quarterly estimates of personal well-being from the Annual Population Survey (APS): UK, Quarter 2 (Apr to June) 2011 to Quarter 3 (Jul to Sep) 2021</t>
  </si>
  <si>
    <t>Statistical Contact</t>
  </si>
  <si>
    <t>North East</t>
  </si>
  <si>
    <t>North West</t>
  </si>
  <si>
    <t>Yorkshire and the Humber</t>
  </si>
  <si>
    <t>East Midlands</t>
  </si>
  <si>
    <t>West Midlands</t>
  </si>
  <si>
    <t>East</t>
  </si>
  <si>
    <t>London</t>
  </si>
  <si>
    <t>South East</t>
  </si>
  <si>
    <t>South West</t>
  </si>
  <si>
    <t>England regions</t>
  </si>
  <si>
    <t>x</t>
  </si>
  <si>
    <t>Subgroups (Age, Sex, Country and Region pf England)</t>
  </si>
  <si>
    <t>Subgroups (Age, Sex, Country and Region of England)</t>
  </si>
  <si>
    <t xml:space="preserve">Estimate is precise </t>
  </si>
  <si>
    <t>Estimate is reasonably precise</t>
  </si>
  <si>
    <t xml:space="preserve">Estimate is considered acceptable. </t>
  </si>
  <si>
    <t xml:space="preserve">Estimate is not reliable </t>
  </si>
  <si>
    <t>Anxiety by age, sex, country, and region of England in Quarter 4 (Oct to Dec) 2020, Quarter 1 (Jan to Mar) 2021, Quarter 2 (Apr to June), and Quarter 3 (Jul to Sep) 2021</t>
  </si>
  <si>
    <t>Release date: 7th April 2022</t>
  </si>
  <si>
    <t>Life Satisfaction by age, country, and region of England in Quarter 3 (Jul to Sep) 2021</t>
  </si>
  <si>
    <t>Life Satisfaction by sex in Quarter 1 (Jan to Mar) 2019 to Quarter 3 (Jul to Sep) 2021</t>
  </si>
  <si>
    <t>Worthwhile by age, country, and region of England in Quarter 3 (Jul to Sep) 2021</t>
  </si>
  <si>
    <t>Happiness by age, country, and region of England in Quarter 4 (Oct to Dec) 2020, Quarter 1 (Jan to Mar) 2021, Quarter 2 (Apr to June), and Quarter 3 (Jul to Sep) 2021</t>
  </si>
  <si>
    <t>Quarter 1 2019</t>
  </si>
  <si>
    <t>Quarter 2 2019</t>
  </si>
  <si>
    <t>Quarter 3 2019</t>
  </si>
  <si>
    <t>Quarter 4 2019</t>
  </si>
  <si>
    <t>Quarter 1 2020</t>
  </si>
  <si>
    <t>Quarter 2 2020</t>
  </si>
  <si>
    <t>Quarter 3 2020</t>
  </si>
  <si>
    <t>Quarter 4 2020</t>
  </si>
  <si>
    <t>Quarter 1 2021</t>
  </si>
  <si>
    <t>Quarter 2 2021</t>
  </si>
  <si>
    <t>Quarter 3 2021</t>
  </si>
  <si>
    <t>Worthwhile by sex in Quarter 1 (Jan to Mar) 2019 to Quarter 3 (Jul to Sep) 2021</t>
  </si>
  <si>
    <t>Anxiety by age, country, and region of England in Quarter 3 (Jul to Sep) 2021</t>
  </si>
  <si>
    <t>Males</t>
  </si>
  <si>
    <t>Females</t>
  </si>
  <si>
    <t>Happiness by sex in Quarter 1 (Jan to Mar) 2019 to Quarter 3 (Jul to Sep) 2021</t>
  </si>
  <si>
    <t>4. x Data have been suppressed as the sample size is insufficient.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</si>
</sst>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2"/>
      <color theme="1"/>
      <name val="Arial"/>
      <family val="2"/>
    </font>
    <font>
      <sz val="12"/>
      <color theme="1"/>
      <name val="Arial"/>
      <family val="2"/>
    </font>
    <font>
      <u/>
      <sz val="11"/>
      <color theme="10"/>
      <name val="Calibri"/>
      <family val="2"/>
      <scheme val="minor"/>
    </font>
    <font>
      <sz val="10"/>
      <name val="Arial"/>
      <family val="2"/>
    </font>
    <font>
      <b/>
      <sz val="11"/>
      <name val="Arial"/>
      <family val="2"/>
    </font>
    <font>
      <sz val="11"/>
      <name val="Arial"/>
      <family val="2"/>
    </font>
    <font>
      <u/>
      <sz val="10"/>
      <color indexed="12"/>
      <name val="Arial"/>
      <family val="2"/>
    </font>
    <font>
      <sz val="10"/>
      <color theme="1"/>
      <name val="Arial"/>
      <family val="2"/>
    </font>
    <font>
      <b/>
      <sz val="12"/>
      <color theme="1"/>
      <name val="Arial"/>
      <family val="2"/>
    </font>
    <font>
      <u/>
      <sz val="10"/>
      <color theme="10"/>
      <name val="Arial"/>
      <family val="2"/>
    </font>
    <font>
      <sz val="10"/>
      <color indexed="8"/>
      <name val="Arial"/>
      <family val="2"/>
    </font>
    <font>
      <b/>
      <sz val="10"/>
      <color indexed="8"/>
      <name val="Arial"/>
      <family val="2"/>
    </font>
    <font>
      <b/>
      <sz val="10"/>
      <color theme="1"/>
      <name val="Arial"/>
      <family val="2"/>
    </font>
    <font>
      <u/>
      <sz val="12"/>
      <color theme="10"/>
      <name val="Arial"/>
      <family val="2"/>
    </font>
    <font>
      <b/>
      <sz val="10"/>
      <name val="Arial"/>
      <family val="2"/>
    </font>
    <font>
      <u/>
      <sz val="10"/>
      <color rgb="FF0000FF"/>
      <name val="Arial"/>
      <family val="2"/>
    </font>
    <font>
      <sz val="11"/>
      <name val="Calibri"/>
      <family val="2"/>
      <scheme val="minor"/>
    </font>
    <font>
      <sz val="11"/>
      <color theme="1"/>
      <name val="Calibri"/>
      <family val="2"/>
      <scheme val="minor"/>
    </font>
    <font>
      <sz val="10"/>
      <name val="MS Sans Serif"/>
      <family val="2"/>
    </font>
    <font>
      <u/>
      <sz val="10"/>
      <color indexed="12"/>
      <name val="MS Sans Serif"/>
      <family val="2"/>
    </font>
    <font>
      <sz val="11"/>
      <color rgb="FF000000"/>
      <name val="Calibri"/>
      <family val="2"/>
      <scheme val="minor"/>
    </font>
    <font>
      <i/>
      <sz val="10"/>
      <color theme="1"/>
      <name val="Arial"/>
      <family val="2"/>
    </font>
    <font>
      <sz val="10"/>
      <color rgb="FF000000"/>
      <name val="Arial"/>
      <family val="2"/>
    </font>
  </fonts>
  <fills count="6">
    <fill>
      <patternFill patternType="none"/>
    </fill>
    <fill>
      <patternFill patternType="gray125"/>
    </fill>
    <fill>
      <patternFill patternType="solid">
        <fgColor theme="0"/>
        <bgColor indexed="64"/>
      </patternFill>
    </fill>
    <fill>
      <patternFill patternType="solid">
        <fgColor rgb="FF00FFFF"/>
        <bgColor indexed="64"/>
      </patternFill>
    </fill>
    <fill>
      <patternFill patternType="solid">
        <fgColor rgb="FF33CCFF"/>
        <bgColor indexed="64"/>
      </patternFill>
    </fill>
    <fill>
      <patternFill patternType="solid">
        <fgColor rgb="FF3399FF"/>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0" fontId="3" fillId="0" borderId="0" applyNumberFormat="0" applyFill="0" applyBorder="0" applyAlignment="0" applyProtection="0"/>
    <xf numFmtId="0" fontId="2" fillId="0" borderId="0"/>
    <xf numFmtId="0" fontId="14" fillId="0" borderId="0" applyNumberFormat="0" applyFill="0" applyBorder="0" applyAlignment="0" applyProtection="0"/>
    <xf numFmtId="0" fontId="19" fillId="0" borderId="0"/>
    <xf numFmtId="0" fontId="20" fillId="0" borderId="0" applyNumberFormat="0" applyFill="0" applyBorder="0" applyAlignment="0" applyProtection="0"/>
    <xf numFmtId="0" fontId="18" fillId="0" borderId="0"/>
    <xf numFmtId="0" fontId="19" fillId="0" borderId="0"/>
    <xf numFmtId="0" fontId="19" fillId="0" borderId="0"/>
  </cellStyleXfs>
  <cellXfs count="208">
    <xf numFmtId="0" fontId="0" fillId="0" borderId="0" xfId="0"/>
    <xf numFmtId="0" fontId="4" fillId="2" borderId="0" xfId="0" applyFont="1" applyFill="1"/>
    <xf numFmtId="0" fontId="0" fillId="2" borderId="0" xfId="0" applyFill="1"/>
    <xf numFmtId="0" fontId="5" fillId="2" borderId="0" xfId="0" applyFont="1" applyFill="1" applyAlignment="1">
      <alignment horizontal="left"/>
    </xf>
    <xf numFmtId="0" fontId="5" fillId="2" borderId="0" xfId="0" applyFont="1" applyFill="1" applyAlignment="1">
      <alignment horizontal="left" wrapText="1"/>
    </xf>
    <xf numFmtId="0" fontId="6" fillId="2" borderId="0" xfId="0" applyFont="1" applyFill="1" applyAlignment="1">
      <alignment horizontal="left"/>
    </xf>
    <xf numFmtId="0" fontId="7" fillId="2" borderId="0" xfId="1" applyFont="1" applyFill="1" applyAlignment="1" applyProtection="1">
      <alignment horizontal="left"/>
    </xf>
    <xf numFmtId="0" fontId="8" fillId="2" borderId="0" xfId="0" applyFont="1" applyFill="1"/>
    <xf numFmtId="0" fontId="8" fillId="2" borderId="0" xfId="0" applyFont="1" applyFill="1" applyAlignment="1">
      <alignment horizontal="left"/>
    </xf>
    <xf numFmtId="0" fontId="4" fillId="2" borderId="0" xfId="1" applyFont="1" applyFill="1" applyAlignment="1" applyProtection="1">
      <alignment horizontal="left"/>
    </xf>
    <xf numFmtId="0" fontId="9" fillId="2" borderId="0" xfId="0" applyFont="1" applyFill="1"/>
    <xf numFmtId="0" fontId="13" fillId="0" borderId="0" xfId="0" applyFont="1" applyAlignment="1"/>
    <xf numFmtId="0" fontId="8" fillId="0" borderId="3" xfId="0" applyFont="1" applyBorder="1"/>
    <xf numFmtId="0" fontId="8" fillId="0" borderId="4" xfId="0" applyFont="1" applyBorder="1" applyAlignment="1">
      <alignment horizontal="right" vertical="center"/>
    </xf>
    <xf numFmtId="0" fontId="8" fillId="0" borderId="6" xfId="0" applyFont="1" applyBorder="1" applyAlignment="1">
      <alignment horizontal="right" vertical="center"/>
    </xf>
    <xf numFmtId="16" fontId="8" fillId="0" borderId="7" xfId="0" quotePrefix="1" applyNumberFormat="1" applyFont="1" applyBorder="1" applyAlignment="1">
      <alignment horizontal="right" vertical="center"/>
    </xf>
    <xf numFmtId="0" fontId="8" fillId="0" borderId="7" xfId="0" quotePrefix="1" applyFont="1" applyBorder="1" applyAlignment="1">
      <alignment horizontal="right" vertical="center"/>
    </xf>
    <xf numFmtId="0" fontId="8" fillId="0" borderId="9" xfId="0" quotePrefix="1" applyFont="1" applyBorder="1" applyAlignment="1">
      <alignment horizontal="right" vertical="center"/>
    </xf>
    <xf numFmtId="0" fontId="8" fillId="0" borderId="0" xfId="0" applyFont="1"/>
    <xf numFmtId="2" fontId="8" fillId="0" borderId="4" xfId="0" applyNumberFormat="1" applyFont="1" applyFill="1" applyBorder="1"/>
    <xf numFmtId="2" fontId="8" fillId="0" borderId="6" xfId="0" applyNumberFormat="1" applyFont="1" applyFill="1" applyBorder="1"/>
    <xf numFmtId="2" fontId="8" fillId="0" borderId="0" xfId="0" applyNumberFormat="1" applyFont="1" applyFill="1" applyBorder="1"/>
    <xf numFmtId="2" fontId="8" fillId="0" borderId="10" xfId="0" applyNumberFormat="1" applyFont="1" applyFill="1" applyBorder="1"/>
    <xf numFmtId="2" fontId="8" fillId="0" borderId="0" xfId="0" applyNumberFormat="1" applyFont="1"/>
    <xf numFmtId="2" fontId="8" fillId="0" borderId="4" xfId="0" applyNumberFormat="1" applyFont="1" applyBorder="1"/>
    <xf numFmtId="2" fontId="8" fillId="0" borderId="6" xfId="0" applyNumberFormat="1" applyFont="1" applyBorder="1"/>
    <xf numFmtId="2" fontId="8" fillId="0" borderId="0" xfId="0" applyNumberFormat="1" applyFont="1" applyBorder="1"/>
    <xf numFmtId="2" fontId="8" fillId="0" borderId="10" xfId="0" applyNumberFormat="1" applyFont="1" applyBorder="1"/>
    <xf numFmtId="2" fontId="4" fillId="0" borderId="0" xfId="0" applyNumberFormat="1" applyFont="1" applyAlignment="1">
      <alignment horizontal="right"/>
    </xf>
    <xf numFmtId="2" fontId="4" fillId="0" borderId="0" xfId="0" applyNumberFormat="1" applyFont="1"/>
    <xf numFmtId="0" fontId="8" fillId="0" borderId="0" xfId="0" applyFont="1" applyAlignment="1">
      <alignment wrapText="1"/>
    </xf>
    <xf numFmtId="0" fontId="11" fillId="2" borderId="0" xfId="0" applyFont="1" applyFill="1"/>
    <xf numFmtId="2" fontId="4" fillId="0" borderId="0" xfId="0" applyNumberFormat="1" applyFont="1" applyAlignment="1"/>
    <xf numFmtId="0" fontId="8" fillId="0" borderId="0" xfId="0" applyFont="1" applyAlignment="1">
      <alignment vertical="top" wrapText="1"/>
    </xf>
    <xf numFmtId="2" fontId="4" fillId="0" borderId="0" xfId="0" applyNumberFormat="1" applyFont="1" applyAlignment="1">
      <alignment vertical="top" wrapText="1"/>
    </xf>
    <xf numFmtId="0" fontId="4" fillId="0" borderId="0" xfId="0" applyFont="1" applyAlignment="1">
      <alignment vertical="top" wrapText="1"/>
    </xf>
    <xf numFmtId="0" fontId="8" fillId="0" borderId="0" xfId="0" applyFont="1" applyFill="1" applyAlignment="1">
      <alignment vertical="center" wrapText="1"/>
    </xf>
    <xf numFmtId="0" fontId="8" fillId="0" borderId="1" xfId="0" applyFont="1" applyBorder="1"/>
    <xf numFmtId="0" fontId="8" fillId="0" borderId="3" xfId="0" applyFont="1" applyFill="1" applyBorder="1"/>
    <xf numFmtId="0" fontId="8" fillId="0" borderId="5" xfId="0" applyFont="1" applyBorder="1"/>
    <xf numFmtId="0" fontId="8" fillId="0" borderId="11" xfId="0" applyFont="1" applyBorder="1"/>
    <xf numFmtId="0" fontId="8" fillId="0" borderId="11" xfId="0" applyFont="1" applyFill="1" applyBorder="1"/>
    <xf numFmtId="16" fontId="8" fillId="0" borderId="0" xfId="0" quotePrefix="1" applyNumberFormat="1" applyFont="1" applyBorder="1" applyAlignment="1">
      <alignment horizontal="right" vertical="center"/>
    </xf>
    <xf numFmtId="0" fontId="8" fillId="0" borderId="0" xfId="0" quotePrefix="1" applyFont="1" applyBorder="1" applyAlignment="1">
      <alignment horizontal="right" vertical="center"/>
    </xf>
    <xf numFmtId="0" fontId="8" fillId="0" borderId="10" xfId="0" quotePrefix="1" applyFont="1" applyBorder="1" applyAlignment="1">
      <alignment horizontal="right" vertical="center"/>
    </xf>
    <xf numFmtId="0" fontId="8" fillId="0" borderId="7" xfId="0" applyFont="1" applyBorder="1"/>
    <xf numFmtId="0" fontId="4" fillId="2" borderId="0" xfId="0" quotePrefix="1" applyFont="1" applyFill="1" applyAlignment="1">
      <alignment horizontal="left"/>
    </xf>
    <xf numFmtId="0" fontId="13" fillId="0" borderId="0" xfId="2" applyFont="1" applyAlignment="1">
      <alignment vertical="center"/>
    </xf>
    <xf numFmtId="0" fontId="2" fillId="0" borderId="0" xfId="2" applyAlignment="1">
      <alignment vertical="center"/>
    </xf>
    <xf numFmtId="0" fontId="8" fillId="0" borderId="0" xfId="2" applyFont="1" applyAlignment="1">
      <alignment vertical="center"/>
    </xf>
    <xf numFmtId="0" fontId="8" fillId="0" borderId="5" xfId="2" applyFont="1" applyBorder="1" applyAlignment="1">
      <alignment vertical="center"/>
    </xf>
    <xf numFmtId="0" fontId="8" fillId="0" borderId="11" xfId="2" applyFont="1" applyBorder="1" applyAlignment="1">
      <alignment vertical="center"/>
    </xf>
    <xf numFmtId="0" fontId="8" fillId="0" borderId="8" xfId="2" applyFont="1" applyBorder="1" applyAlignment="1">
      <alignment vertical="center"/>
    </xf>
    <xf numFmtId="2" fontId="4" fillId="0" borderId="0" xfId="2" applyNumberFormat="1" applyFont="1"/>
    <xf numFmtId="0" fontId="8" fillId="0" borderId="0" xfId="2" applyFont="1"/>
    <xf numFmtId="16" fontId="8" fillId="0" borderId="0" xfId="0" quotePrefix="1" applyNumberFormat="1" applyFont="1" applyAlignment="1">
      <alignment horizontal="right" vertical="center"/>
    </xf>
    <xf numFmtId="0" fontId="8" fillId="0" borderId="0" xfId="0" quotePrefix="1" applyFont="1" applyAlignment="1">
      <alignment horizontal="right" vertical="center"/>
    </xf>
    <xf numFmtId="0" fontId="10" fillId="0" borderId="0" xfId="1" applyFont="1" applyFill="1"/>
    <xf numFmtId="0" fontId="7" fillId="2" borderId="0" xfId="1" applyFont="1" applyFill="1" applyAlignment="1" applyProtection="1">
      <alignment horizontal="left"/>
    </xf>
    <xf numFmtId="0" fontId="2" fillId="0" borderId="0" xfId="2"/>
    <xf numFmtId="0" fontId="8" fillId="0" borderId="0" xfId="0" applyFont="1" applyBorder="1" applyAlignment="1">
      <alignment horizontal="right" vertical="center"/>
    </xf>
    <xf numFmtId="0" fontId="16" fillId="2" borderId="0" xfId="1" applyFont="1" applyFill="1" applyAlignment="1" applyProtection="1">
      <alignment horizontal="left"/>
    </xf>
    <xf numFmtId="0" fontId="16" fillId="2" borderId="0" xfId="1" applyFont="1" applyFill="1"/>
    <xf numFmtId="0" fontId="8" fillId="0" borderId="7" xfId="0" applyFont="1" applyBorder="1" applyAlignment="1">
      <alignment horizontal="right" vertical="center"/>
    </xf>
    <xf numFmtId="2" fontId="8" fillId="0" borderId="1" xfId="0" applyNumberFormat="1" applyFont="1" applyFill="1" applyBorder="1"/>
    <xf numFmtId="2" fontId="8" fillId="0" borderId="3" xfId="0" applyNumberFormat="1" applyFont="1" applyFill="1" applyBorder="1"/>
    <xf numFmtId="2" fontId="8" fillId="0" borderId="3" xfId="0" applyNumberFormat="1" applyFont="1" applyBorder="1"/>
    <xf numFmtId="2" fontId="8" fillId="0" borderId="1" xfId="0" applyNumberFormat="1" applyFont="1" applyBorder="1"/>
    <xf numFmtId="0" fontId="8" fillId="0" borderId="0" xfId="0" applyFont="1" applyAlignment="1">
      <alignment horizontal="left" vertical="top" wrapText="1"/>
    </xf>
    <xf numFmtId="2" fontId="4" fillId="0" borderId="0" xfId="0" applyNumberFormat="1" applyFont="1" applyAlignment="1">
      <alignment horizontal="left" vertical="top" wrapText="1"/>
    </xf>
    <xf numFmtId="0" fontId="4" fillId="0" borderId="0" xfId="0" applyNumberFormat="1" applyFont="1" applyAlignment="1">
      <alignment horizontal="left" vertical="top" wrapText="1"/>
    </xf>
    <xf numFmtId="0" fontId="8" fillId="0" borderId="0" xfId="0" applyFont="1" applyAlignment="1">
      <alignment horizontal="left" vertical="center" wrapText="1"/>
    </xf>
    <xf numFmtId="0" fontId="4" fillId="0" borderId="0" xfId="2" applyFont="1" applyAlignment="1">
      <alignment horizontal="left" vertical="top" wrapText="1"/>
    </xf>
    <xf numFmtId="2" fontId="4" fillId="0" borderId="0" xfId="2" applyNumberFormat="1" applyFont="1" applyAlignment="1">
      <alignment horizontal="left" vertical="top" wrapText="1"/>
    </xf>
    <xf numFmtId="0" fontId="4" fillId="0" borderId="0" xfId="0" applyNumberFormat="1" applyFont="1" applyAlignment="1">
      <alignment vertical="top" wrapText="1"/>
    </xf>
    <xf numFmtId="0" fontId="8" fillId="0" borderId="0" xfId="0" applyFont="1" applyAlignment="1">
      <alignment vertical="center" wrapText="1"/>
    </xf>
    <xf numFmtId="0" fontId="2" fillId="0" borderId="0" xfId="2" applyAlignment="1">
      <alignment horizontal="left" vertical="top"/>
    </xf>
    <xf numFmtId="0" fontId="4" fillId="0" borderId="0" xfId="2" applyFont="1" applyAlignment="1">
      <alignment vertical="top" wrapText="1"/>
    </xf>
    <xf numFmtId="0" fontId="5" fillId="2" borderId="0" xfId="0" applyFont="1" applyFill="1" applyAlignment="1">
      <alignment horizontal="left" vertical="top" wrapText="1"/>
    </xf>
    <xf numFmtId="0" fontId="5" fillId="2" borderId="0" xfId="0" applyFont="1" applyFill="1" applyAlignment="1">
      <alignment horizontal="left" vertical="top"/>
    </xf>
    <xf numFmtId="2" fontId="4" fillId="0" borderId="0" xfId="4" applyNumberFormat="1" applyFont="1" applyFill="1" applyBorder="1" applyAlignment="1">
      <alignment wrapText="1"/>
    </xf>
    <xf numFmtId="2" fontId="4" fillId="0" borderId="0" xfId="4" applyNumberFormat="1" applyFont="1" applyFill="1" applyBorder="1" applyAlignment="1">
      <alignment horizontal="left" vertical="top" wrapText="1"/>
    </xf>
    <xf numFmtId="2" fontId="15" fillId="4" borderId="13" xfId="0" applyNumberFormat="1" applyFont="1" applyFill="1" applyBorder="1" applyAlignment="1">
      <alignment horizontal="center" vertical="center"/>
    </xf>
    <xf numFmtId="2" fontId="15" fillId="5" borderId="13" xfId="0" applyNumberFormat="1" applyFont="1" applyFill="1" applyBorder="1" applyAlignment="1">
      <alignment horizontal="center"/>
    </xf>
    <xf numFmtId="2" fontId="15" fillId="0" borderId="12" xfId="0" applyNumberFormat="1" applyFont="1" applyBorder="1" applyAlignment="1">
      <alignment horizontal="center" wrapText="1"/>
    </xf>
    <xf numFmtId="2" fontId="4" fillId="0" borderId="13" xfId="0" applyNumberFormat="1" applyFont="1" applyBorder="1" applyAlignment="1">
      <alignment horizontal="center"/>
    </xf>
    <xf numFmtId="2" fontId="15" fillId="3" borderId="13" xfId="0" applyNumberFormat="1" applyFont="1" applyFill="1" applyBorder="1" applyAlignment="1">
      <alignment horizontal="center"/>
    </xf>
    <xf numFmtId="2" fontId="15" fillId="0" borderId="13" xfId="0" applyNumberFormat="1" applyFont="1" applyBorder="1" applyAlignment="1">
      <alignment horizontal="center" wrapText="1"/>
    </xf>
    <xf numFmtId="0" fontId="8" fillId="0" borderId="0" xfId="0" applyFont="1" applyBorder="1"/>
    <xf numFmtId="0" fontId="8" fillId="0" borderId="10" xfId="0" applyFont="1" applyBorder="1"/>
    <xf numFmtId="2" fontId="8" fillId="0" borderId="2" xfId="0" applyNumberFormat="1" applyFont="1" applyBorder="1"/>
    <xf numFmtId="2" fontId="8" fillId="0" borderId="7" xfId="0" applyNumberFormat="1" applyFont="1" applyBorder="1"/>
    <xf numFmtId="2" fontId="8" fillId="0" borderId="9" xfId="0" applyNumberFormat="1" applyFont="1" applyBorder="1"/>
    <xf numFmtId="2" fontId="21" fillId="0" borderId="0" xfId="0" applyNumberFormat="1" applyFont="1" applyBorder="1" applyAlignment="1">
      <alignment horizontal="right" vertical="center"/>
    </xf>
    <xf numFmtId="2" fontId="21" fillId="5" borderId="0" xfId="0" applyNumberFormat="1" applyFont="1" applyFill="1" applyBorder="1" applyAlignment="1">
      <alignment horizontal="right" vertical="center"/>
    </xf>
    <xf numFmtId="2" fontId="21" fillId="4" borderId="0" xfId="0" applyNumberFormat="1" applyFont="1" applyFill="1" applyBorder="1" applyAlignment="1">
      <alignment horizontal="right" vertical="center"/>
    </xf>
    <xf numFmtId="2" fontId="21" fillId="3" borderId="0" xfId="0" applyNumberFormat="1" applyFont="1" applyFill="1" applyBorder="1" applyAlignment="1">
      <alignment horizontal="right" vertical="center"/>
    </xf>
    <xf numFmtId="2" fontId="21" fillId="0" borderId="7" xfId="0" applyNumberFormat="1" applyFont="1" applyBorder="1" applyAlignment="1">
      <alignment horizontal="right" vertical="center"/>
    </xf>
    <xf numFmtId="2" fontId="21" fillId="5" borderId="7" xfId="0" applyNumberFormat="1" applyFont="1" applyFill="1" applyBorder="1" applyAlignment="1">
      <alignment horizontal="right" vertical="center"/>
    </xf>
    <xf numFmtId="2" fontId="21" fillId="4" borderId="7" xfId="0" applyNumberFormat="1" applyFont="1" applyFill="1" applyBorder="1" applyAlignment="1">
      <alignment horizontal="right" vertical="center"/>
    </xf>
    <xf numFmtId="2" fontId="21" fillId="0" borderId="4" xfId="0" applyNumberFormat="1" applyFont="1" applyBorder="1" applyAlignment="1">
      <alignment horizontal="right" vertical="center"/>
    </xf>
    <xf numFmtId="2" fontId="21" fillId="5" borderId="4" xfId="0" applyNumberFormat="1" applyFont="1" applyFill="1" applyBorder="1" applyAlignment="1">
      <alignment horizontal="right" vertical="center"/>
    </xf>
    <xf numFmtId="2" fontId="21" fillId="4" borderId="4" xfId="0" applyNumberFormat="1" applyFont="1" applyFill="1" applyBorder="1" applyAlignment="1">
      <alignment horizontal="right" vertical="center"/>
    </xf>
    <xf numFmtId="2" fontId="21" fillId="4" borderId="6" xfId="0" applyNumberFormat="1" applyFont="1" applyFill="1" applyBorder="1" applyAlignment="1">
      <alignment horizontal="right" vertical="center"/>
    </xf>
    <xf numFmtId="2" fontId="21" fillId="3" borderId="10" xfId="0" applyNumberFormat="1" applyFont="1" applyFill="1" applyBorder="1" applyAlignment="1">
      <alignment horizontal="right" vertical="center"/>
    </xf>
    <xf numFmtId="2" fontId="21" fillId="0" borderId="10" xfId="0" applyNumberFormat="1" applyFont="1" applyBorder="1" applyAlignment="1">
      <alignment horizontal="right" vertical="center"/>
    </xf>
    <xf numFmtId="2" fontId="21" fillId="4" borderId="9" xfId="0" applyNumberFormat="1" applyFont="1" applyFill="1" applyBorder="1" applyAlignment="1">
      <alignment horizontal="right" vertical="center"/>
    </xf>
    <xf numFmtId="2" fontId="21" fillId="3" borderId="4" xfId="0" applyNumberFormat="1" applyFont="1" applyFill="1" applyBorder="1" applyAlignment="1">
      <alignment horizontal="right" vertical="center"/>
    </xf>
    <xf numFmtId="2" fontId="21" fillId="0" borderId="6" xfId="0" applyNumberFormat="1" applyFont="1" applyBorder="1" applyAlignment="1">
      <alignment horizontal="right" vertical="center"/>
    </xf>
    <xf numFmtId="2" fontId="21" fillId="0" borderId="9" xfId="0" applyNumberFormat="1" applyFont="1" applyBorder="1" applyAlignment="1">
      <alignment horizontal="right" vertical="center"/>
    </xf>
    <xf numFmtId="2" fontId="21" fillId="3" borderId="9" xfId="0" applyNumberFormat="1" applyFont="1" applyFill="1" applyBorder="1" applyAlignment="1">
      <alignment horizontal="right" vertical="center"/>
    </xf>
    <xf numFmtId="2" fontId="21" fillId="3" borderId="7" xfId="0" applyNumberFormat="1" applyFont="1" applyFill="1" applyBorder="1" applyAlignment="1">
      <alignment horizontal="right" vertical="center"/>
    </xf>
    <xf numFmtId="2" fontId="21" fillId="4" borderId="10" xfId="0" applyNumberFormat="1" applyFont="1" applyFill="1" applyBorder="1" applyAlignment="1">
      <alignment horizontal="right" vertical="center"/>
    </xf>
    <xf numFmtId="0" fontId="8" fillId="0" borderId="0" xfId="2" applyFont="1" applyBorder="1" applyAlignment="1">
      <alignment vertical="center"/>
    </xf>
    <xf numFmtId="2" fontId="21" fillId="0" borderId="0" xfId="0" applyNumberFormat="1" applyFont="1" applyFill="1" applyBorder="1" applyAlignment="1">
      <alignment horizontal="right" vertical="center"/>
    </xf>
    <xf numFmtId="0" fontId="8" fillId="0" borderId="0" xfId="2" applyFont="1" applyFill="1" applyBorder="1" applyAlignment="1">
      <alignment vertical="center"/>
    </xf>
    <xf numFmtId="0" fontId="2" fillId="0" borderId="0" xfId="2" applyFill="1" applyAlignment="1">
      <alignment vertical="center"/>
    </xf>
    <xf numFmtId="0" fontId="22" fillId="0" borderId="4" xfId="2" applyFont="1" applyBorder="1" applyAlignment="1">
      <alignment vertical="center"/>
    </xf>
    <xf numFmtId="2" fontId="21" fillId="0" borderId="4" xfId="0" applyNumberFormat="1" applyFont="1" applyFill="1" applyBorder="1" applyAlignment="1">
      <alignment horizontal="right" vertical="center"/>
    </xf>
    <xf numFmtId="2" fontId="21" fillId="0" borderId="6" xfId="0" applyNumberFormat="1" applyFont="1" applyFill="1" applyBorder="1" applyAlignment="1">
      <alignment horizontal="right" vertical="center"/>
    </xf>
    <xf numFmtId="0" fontId="8" fillId="0" borderId="7" xfId="2" applyFont="1" applyBorder="1" applyAlignment="1">
      <alignment vertical="center"/>
    </xf>
    <xf numFmtId="0" fontId="22" fillId="0" borderId="4" xfId="2" applyFont="1" applyFill="1" applyBorder="1" applyAlignment="1">
      <alignment vertical="center"/>
    </xf>
    <xf numFmtId="0" fontId="8" fillId="0" borderId="7" xfId="2" applyFont="1" applyFill="1" applyBorder="1" applyAlignment="1">
      <alignment vertical="center"/>
    </xf>
    <xf numFmtId="0" fontId="8" fillId="0" borderId="0" xfId="0" applyFont="1" applyFill="1"/>
    <xf numFmtId="2" fontId="4" fillId="0" borderId="3" xfId="0" applyNumberFormat="1" applyFont="1" applyFill="1" applyBorder="1"/>
    <xf numFmtId="2" fontId="8" fillId="0" borderId="0" xfId="0" applyNumberFormat="1" applyFont="1" applyFill="1"/>
    <xf numFmtId="0" fontId="8" fillId="0" borderId="0" xfId="0" applyFont="1" applyFill="1" applyBorder="1"/>
    <xf numFmtId="0" fontId="8" fillId="0" borderId="10" xfId="0" applyFont="1" applyFill="1" applyBorder="1"/>
    <xf numFmtId="0" fontId="8" fillId="0" borderId="7" xfId="0" applyFont="1" applyFill="1" applyBorder="1"/>
    <xf numFmtId="2" fontId="8" fillId="0" borderId="2" xfId="0" applyNumberFormat="1" applyFont="1" applyFill="1" applyBorder="1"/>
    <xf numFmtId="2" fontId="8" fillId="0" borderId="7" xfId="0" applyNumberFormat="1" applyFont="1" applyFill="1" applyBorder="1"/>
    <xf numFmtId="2" fontId="8" fillId="0" borderId="9" xfId="0" applyNumberFormat="1" applyFont="1" applyFill="1" applyBorder="1"/>
    <xf numFmtId="2" fontId="2" fillId="0" borderId="0" xfId="2" applyNumberFormat="1" applyAlignment="1">
      <alignment vertical="center"/>
    </xf>
    <xf numFmtId="2" fontId="1" fillId="0" borderId="0" xfId="2" applyNumberFormat="1" applyFont="1" applyAlignment="1">
      <alignment horizontal="right" vertical="center"/>
    </xf>
    <xf numFmtId="0" fontId="8" fillId="0" borderId="4" xfId="2" applyFont="1" applyBorder="1" applyAlignment="1">
      <alignment horizontal="right" vertical="center"/>
    </xf>
    <xf numFmtId="0" fontId="8" fillId="0" borderId="6" xfId="2" applyFont="1" applyBorder="1" applyAlignment="1">
      <alignment horizontal="right" vertical="center"/>
    </xf>
    <xf numFmtId="0" fontId="8" fillId="0" borderId="0" xfId="2" applyFont="1" applyAlignment="1">
      <alignment horizontal="right" vertical="center"/>
    </xf>
    <xf numFmtId="16" fontId="8" fillId="0" borderId="0" xfId="2" quotePrefix="1" applyNumberFormat="1" applyFont="1" applyAlignment="1">
      <alignment horizontal="right" vertical="center"/>
    </xf>
    <xf numFmtId="0" fontId="8" fillId="0" borderId="0" xfId="2" quotePrefix="1" applyFont="1" applyAlignment="1">
      <alignment horizontal="right" vertical="center"/>
    </xf>
    <xf numFmtId="0" fontId="8" fillId="0" borderId="10" xfId="2" quotePrefix="1" applyFont="1" applyBorder="1" applyAlignment="1">
      <alignment horizontal="right" vertical="center"/>
    </xf>
    <xf numFmtId="0" fontId="8" fillId="0" borderId="0" xfId="0" applyFont="1" applyAlignment="1">
      <alignment horizontal="right" vertical="center"/>
    </xf>
    <xf numFmtId="2" fontId="23" fillId="0" borderId="4" xfId="0" applyNumberFormat="1" applyFont="1" applyBorder="1" applyAlignment="1">
      <alignment horizontal="right" vertical="center"/>
    </xf>
    <xf numFmtId="2" fontId="23" fillId="0" borderId="1" xfId="0" applyNumberFormat="1" applyFont="1" applyBorder="1" applyAlignment="1">
      <alignment horizontal="right" vertical="center"/>
    </xf>
    <xf numFmtId="2" fontId="23" fillId="0" borderId="3" xfId="0" applyNumberFormat="1" applyFont="1" applyBorder="1" applyAlignment="1">
      <alignment horizontal="right" vertical="center"/>
    </xf>
    <xf numFmtId="2" fontId="23" fillId="0" borderId="10" xfId="0" applyNumberFormat="1" applyFont="1" applyBorder="1" applyAlignment="1">
      <alignment horizontal="right" vertical="center"/>
    </xf>
    <xf numFmtId="2" fontId="23" fillId="0" borderId="6" xfId="0" applyNumberFormat="1" applyFont="1" applyBorder="1" applyAlignment="1">
      <alignment horizontal="right" vertical="center"/>
    </xf>
    <xf numFmtId="0" fontId="4" fillId="0" borderId="0" xfId="0" applyFont="1" applyAlignment="1">
      <alignment vertical="center" wrapText="1"/>
    </xf>
    <xf numFmtId="0" fontId="2" fillId="0" borderId="13" xfId="2" applyBorder="1" applyAlignment="1">
      <alignment vertical="center"/>
    </xf>
    <xf numFmtId="0" fontId="2" fillId="0" borderId="14" xfId="2" applyBorder="1" applyAlignment="1">
      <alignment vertical="center"/>
    </xf>
    <xf numFmtId="0" fontId="2" fillId="0" borderId="15" xfId="2" applyBorder="1" applyAlignment="1">
      <alignment vertical="center"/>
    </xf>
    <xf numFmtId="2" fontId="21" fillId="0" borderId="5" xfId="0" applyNumberFormat="1" applyFont="1" applyFill="1" applyBorder="1" applyAlignment="1">
      <alignment horizontal="right" vertical="center"/>
    </xf>
    <xf numFmtId="2" fontId="21" fillId="0" borderId="11" xfId="0" applyNumberFormat="1" applyFont="1" applyBorder="1" applyAlignment="1">
      <alignment horizontal="right" vertical="center"/>
    </xf>
    <xf numFmtId="2" fontId="21" fillId="0" borderId="8" xfId="0" applyNumberFormat="1" applyFont="1" applyBorder="1" applyAlignment="1">
      <alignment horizontal="right" vertical="center"/>
    </xf>
    <xf numFmtId="0" fontId="23" fillId="0" borderId="1" xfId="0" applyFont="1" applyBorder="1" applyAlignment="1">
      <alignment horizontal="right" vertical="center"/>
    </xf>
    <xf numFmtId="0" fontId="23" fillId="0" borderId="3" xfId="0" applyFont="1" applyBorder="1" applyAlignment="1">
      <alignment horizontal="right" vertical="center"/>
    </xf>
    <xf numFmtId="0" fontId="23" fillId="0" borderId="10" xfId="0" applyFont="1" applyBorder="1" applyAlignment="1">
      <alignment horizontal="right" vertical="center"/>
    </xf>
    <xf numFmtId="0" fontId="23" fillId="0" borderId="4" xfId="0" applyFont="1" applyBorder="1" applyAlignment="1">
      <alignment horizontal="right" vertical="center"/>
    </xf>
    <xf numFmtId="0" fontId="23" fillId="0" borderId="6" xfId="0" applyFont="1" applyBorder="1" applyAlignment="1">
      <alignment horizontal="right" vertical="center"/>
    </xf>
    <xf numFmtId="2" fontId="21" fillId="0" borderId="5" xfId="0" applyNumberFormat="1" applyFont="1" applyBorder="1" applyAlignment="1">
      <alignment horizontal="right" vertical="center"/>
    </xf>
    <xf numFmtId="2" fontId="15" fillId="0" borderId="13" xfId="0" applyNumberFormat="1" applyFont="1" applyBorder="1" applyAlignment="1">
      <alignment horizontal="center" wrapText="1"/>
    </xf>
    <xf numFmtId="2" fontId="15" fillId="3" borderId="13" xfId="0" applyNumberFormat="1" applyFont="1" applyFill="1" applyBorder="1" applyAlignment="1">
      <alignment horizontal="center"/>
    </xf>
    <xf numFmtId="2" fontId="15" fillId="4" borderId="13" xfId="0" applyNumberFormat="1" applyFont="1" applyFill="1" applyBorder="1" applyAlignment="1">
      <alignment horizontal="center" vertical="center"/>
    </xf>
    <xf numFmtId="2" fontId="15" fillId="5" borderId="13" xfId="0" applyNumberFormat="1" applyFont="1" applyFill="1" applyBorder="1" applyAlignment="1">
      <alignment horizontal="center"/>
    </xf>
    <xf numFmtId="0" fontId="7" fillId="0" borderId="0" xfId="3" applyFont="1" applyBorder="1" applyAlignment="1">
      <alignment horizontal="right" vertical="center"/>
    </xf>
    <xf numFmtId="0" fontId="23" fillId="0" borderId="0" xfId="0" applyFont="1" applyBorder="1" applyAlignment="1">
      <alignment horizontal="right" vertical="center"/>
    </xf>
    <xf numFmtId="2" fontId="23" fillId="0" borderId="0" xfId="0" applyNumberFormat="1" applyFont="1" applyBorder="1" applyAlignment="1">
      <alignment horizontal="right" vertical="center"/>
    </xf>
    <xf numFmtId="0" fontId="7" fillId="0" borderId="0" xfId="3" applyFont="1" applyBorder="1" applyAlignment="1">
      <alignment horizontal="right" vertical="center"/>
    </xf>
    <xf numFmtId="2" fontId="23" fillId="3" borderId="4" xfId="0" applyNumberFormat="1" applyFont="1" applyFill="1" applyBorder="1" applyAlignment="1">
      <alignment horizontal="right" vertical="center"/>
    </xf>
    <xf numFmtId="0" fontId="2" fillId="0" borderId="0" xfId="2" applyBorder="1" applyAlignment="1">
      <alignment vertical="center"/>
    </xf>
    <xf numFmtId="2" fontId="23" fillId="3" borderId="0" xfId="0" applyNumberFormat="1" applyFont="1" applyFill="1" applyBorder="1" applyAlignment="1">
      <alignment horizontal="right" vertical="center"/>
    </xf>
    <xf numFmtId="0" fontId="23" fillId="3" borderId="4" xfId="0" applyFont="1" applyFill="1" applyBorder="1" applyAlignment="1">
      <alignment horizontal="right" vertical="center"/>
    </xf>
    <xf numFmtId="0" fontId="23" fillId="3" borderId="0" xfId="0" applyFont="1" applyFill="1" applyBorder="1" applyAlignment="1">
      <alignment horizontal="right" vertical="center"/>
    </xf>
    <xf numFmtId="0" fontId="0" fillId="0" borderId="0" xfId="0" applyBorder="1"/>
    <xf numFmtId="0" fontId="0" fillId="0" borderId="10" xfId="0" applyBorder="1"/>
    <xf numFmtId="2" fontId="21" fillId="0" borderId="2" xfId="0" applyNumberFormat="1" applyFont="1" applyBorder="1" applyAlignment="1">
      <alignment horizontal="right" vertical="center"/>
    </xf>
    <xf numFmtId="0" fontId="23" fillId="3" borderId="10" xfId="0" applyFont="1" applyFill="1" applyBorder="1" applyAlignment="1">
      <alignment horizontal="right" vertical="center"/>
    </xf>
    <xf numFmtId="0" fontId="7" fillId="2" borderId="0" xfId="1" applyFont="1" applyFill="1" applyAlignment="1" applyProtection="1">
      <alignment horizontal="left"/>
    </xf>
    <xf numFmtId="0" fontId="4" fillId="2" borderId="0" xfId="0" applyFont="1" applyFill="1" applyAlignment="1">
      <alignment vertical="top" wrapText="1"/>
    </xf>
    <xf numFmtId="0" fontId="7" fillId="0" borderId="0" xfId="1" applyFont="1" applyBorder="1" applyAlignment="1">
      <alignment horizontal="right"/>
    </xf>
    <xf numFmtId="0" fontId="8" fillId="0" borderId="1" xfId="0" applyFont="1" applyBorder="1" applyAlignment="1">
      <alignment horizontal="center"/>
    </xf>
    <xf numFmtId="0" fontId="8" fillId="0" borderId="3" xfId="0" applyFont="1" applyBorder="1" applyAlignment="1">
      <alignment horizontal="center"/>
    </xf>
    <xf numFmtId="0" fontId="8" fillId="0" borderId="1" xfId="0" applyFont="1" applyBorder="1" applyAlignment="1">
      <alignment horizontal="right" vertical="center" wrapText="1"/>
    </xf>
    <xf numFmtId="0" fontId="8" fillId="0" borderId="2" xfId="0" applyFont="1" applyBorder="1" applyAlignment="1">
      <alignment horizontal="right" vertical="center" wrapText="1"/>
    </xf>
    <xf numFmtId="0" fontId="8" fillId="0" borderId="12" xfId="2" applyFont="1" applyBorder="1" applyAlignment="1">
      <alignment horizontal="center" vertical="center"/>
    </xf>
    <xf numFmtId="0" fontId="8" fillId="0" borderId="3" xfId="0" applyFont="1" applyBorder="1" applyAlignment="1">
      <alignment horizontal="right" vertical="center" wrapText="1"/>
    </xf>
    <xf numFmtId="0" fontId="7" fillId="0" borderId="0" xfId="3" applyFont="1" applyBorder="1" applyAlignment="1">
      <alignment horizontal="right" vertical="center"/>
    </xf>
    <xf numFmtId="0" fontId="8" fillId="0" borderId="1" xfId="2" applyFont="1" applyBorder="1" applyAlignment="1">
      <alignment horizontal="center" vertical="center"/>
    </xf>
    <xf numFmtId="0" fontId="8" fillId="0" borderId="3" xfId="2" applyFont="1" applyBorder="1" applyAlignment="1">
      <alignment horizontal="center" vertical="center"/>
    </xf>
    <xf numFmtId="0" fontId="8" fillId="0" borderId="1" xfId="2" applyFont="1" applyBorder="1" applyAlignment="1">
      <alignment horizontal="right" vertical="center" wrapText="1"/>
    </xf>
    <xf numFmtId="0" fontId="8" fillId="0" borderId="3" xfId="2" applyFont="1" applyBorder="1" applyAlignment="1">
      <alignment horizontal="right" vertical="center" wrapText="1"/>
    </xf>
    <xf numFmtId="2" fontId="15" fillId="5" borderId="13" xfId="0" applyNumberFormat="1" applyFont="1" applyFill="1" applyBorder="1" applyAlignment="1">
      <alignment horizontal="center"/>
    </xf>
    <xf numFmtId="2" fontId="15" fillId="5" borderId="15" xfId="0" applyNumberFormat="1" applyFont="1" applyFill="1" applyBorder="1" applyAlignment="1">
      <alignment horizontal="center"/>
    </xf>
    <xf numFmtId="2" fontId="8" fillId="0" borderId="12" xfId="0" applyNumberFormat="1" applyFont="1" applyBorder="1" applyAlignment="1">
      <alignment horizontal="left"/>
    </xf>
    <xf numFmtId="2" fontId="4" fillId="0" borderId="4" xfId="2" applyNumberFormat="1" applyFont="1" applyBorder="1" applyAlignment="1">
      <alignment horizontal="center"/>
    </xf>
    <xf numFmtId="2" fontId="4" fillId="0" borderId="6" xfId="2" applyNumberFormat="1" applyFont="1" applyBorder="1" applyAlignment="1">
      <alignment horizontal="center"/>
    </xf>
    <xf numFmtId="2" fontId="8" fillId="0" borderId="2" xfId="0" applyNumberFormat="1" applyFont="1" applyBorder="1" applyAlignment="1">
      <alignment horizontal="left"/>
    </xf>
    <xf numFmtId="2" fontId="15" fillId="3" borderId="13" xfId="0" applyNumberFormat="1" applyFont="1" applyFill="1" applyBorder="1" applyAlignment="1">
      <alignment horizontal="center"/>
    </xf>
    <xf numFmtId="2" fontId="15" fillId="3" borderId="15" xfId="0" applyNumberFormat="1" applyFont="1" applyFill="1" applyBorder="1" applyAlignment="1">
      <alignment horizontal="center"/>
    </xf>
    <xf numFmtId="2" fontId="8" fillId="0" borderId="13" xfId="0" applyNumberFormat="1" applyFont="1" applyBorder="1" applyAlignment="1">
      <alignment horizontal="left"/>
    </xf>
    <xf numFmtId="2" fontId="8" fillId="0" borderId="14" xfId="0" applyNumberFormat="1" applyFont="1" applyBorder="1" applyAlignment="1">
      <alignment horizontal="left"/>
    </xf>
    <xf numFmtId="2" fontId="8" fillId="0" borderId="15" xfId="0" applyNumberFormat="1" applyFont="1" applyBorder="1" applyAlignment="1">
      <alignment horizontal="left"/>
    </xf>
    <xf numFmtId="2" fontId="15" fillId="4" borderId="13" xfId="0" applyNumberFormat="1" applyFont="1" applyFill="1" applyBorder="1" applyAlignment="1">
      <alignment horizontal="center" vertical="center"/>
    </xf>
    <xf numFmtId="2" fontId="15" fillId="4" borderId="15" xfId="0" applyNumberFormat="1" applyFont="1" applyFill="1" applyBorder="1" applyAlignment="1">
      <alignment horizontal="center" vertical="center"/>
    </xf>
    <xf numFmtId="2" fontId="8" fillId="0" borderId="13" xfId="0" applyNumberFormat="1" applyFont="1" applyBorder="1" applyAlignment="1">
      <alignment horizontal="left" wrapText="1"/>
    </xf>
    <xf numFmtId="2" fontId="8" fillId="0" borderId="14" xfId="0" applyNumberFormat="1" applyFont="1" applyBorder="1" applyAlignment="1">
      <alignment horizontal="left" wrapText="1"/>
    </xf>
    <xf numFmtId="2" fontId="8" fillId="0" borderId="15" xfId="0" applyNumberFormat="1" applyFont="1" applyBorder="1" applyAlignment="1">
      <alignment horizontal="left" wrapText="1"/>
    </xf>
    <xf numFmtId="0" fontId="8" fillId="0" borderId="14" xfId="2" applyFont="1" applyFill="1" applyBorder="1" applyAlignment="1">
      <alignment horizontal="center" vertical="center"/>
    </xf>
    <xf numFmtId="0" fontId="8" fillId="0" borderId="15" xfId="2" applyFont="1" applyFill="1" applyBorder="1" applyAlignment="1">
      <alignment horizontal="center" vertical="center"/>
    </xf>
  </cellXfs>
  <cellStyles count="9">
    <cellStyle name="Hyperlink" xfId="1" builtinId="8"/>
    <cellStyle name="Hyperlink 2" xfId="3" xr:uid="{0A040B7C-18D3-4949-B4A5-6C8E645FC82B}"/>
    <cellStyle name="Hyperlink 3" xfId="5" xr:uid="{F9780694-AB26-4112-91D8-D19EE2273BC1}"/>
    <cellStyle name="Normal" xfId="0" builtinId="0"/>
    <cellStyle name="Normal 2" xfId="2" xr:uid="{84DBAA51-C15E-4D0A-BB14-573C3D982A75}"/>
    <cellStyle name="Normal 2 2" xfId="4" xr:uid="{0AF574B7-7DE5-4C29-BD6C-0FDAFAE401B4}"/>
    <cellStyle name="Normal 3" xfId="6" xr:uid="{B9B3A812-A165-4CD7-9858-69A32783429E}"/>
    <cellStyle name="Normal 4" xfId="7" xr:uid="{F2EF0744-D99E-4F30-90BD-4EF083E49DED}"/>
    <cellStyle name="Normal 6" xfId="8" xr:uid="{16DF2AF1-033E-48EF-9316-0794B8E99219}"/>
  </cellStyles>
  <dxfs count="0"/>
  <tableStyles count="0" defaultTableStyle="TableStyleMedium2" defaultPivotStyle="PivotStyleLight16"/>
  <colors>
    <mruColors>
      <color rgb="FF00FFFF"/>
      <color rgb="FF3399FF"/>
      <color rgb="FF33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9526</xdr:colOff>
      <xdr:row>0</xdr:row>
      <xdr:rowOff>1</xdr:rowOff>
    </xdr:from>
    <xdr:to>
      <xdr:col>3</xdr:col>
      <xdr:colOff>17398</xdr:colOff>
      <xdr:row>3</xdr:row>
      <xdr:rowOff>57151</xdr:rowOff>
    </xdr:to>
    <xdr:pic>
      <xdr:nvPicPr>
        <xdr:cNvPr id="2" name="Picture 1" descr="Office for National Statistics logo">
          <a:extLst>
            <a:ext uri="{FF2B5EF4-FFF2-40B4-BE49-F238E27FC236}">
              <a16:creationId xmlns:a16="http://schemas.microsoft.com/office/drawing/2014/main" id="{10FEAC8C-8BD8-4D6D-9114-B31151D004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6" y="1"/>
          <a:ext cx="2325622"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146050</xdr:colOff>
      <xdr:row>23</xdr:row>
      <xdr:rowOff>139700</xdr:rowOff>
    </xdr:to>
    <xdr:sp macro="" textlink="">
      <xdr:nvSpPr>
        <xdr:cNvPr id="2" name="TextBox 1">
          <a:extLst>
            <a:ext uri="{FF2B5EF4-FFF2-40B4-BE49-F238E27FC236}">
              <a16:creationId xmlns:a16="http://schemas.microsoft.com/office/drawing/2014/main" id="{23C045FF-4F60-4322-A4BF-587DDD9B3631}"/>
            </a:ext>
          </a:extLst>
        </xdr:cNvPr>
        <xdr:cNvSpPr txBox="1"/>
      </xdr:nvSpPr>
      <xdr:spPr>
        <a:xfrm>
          <a:off x="0" y="0"/>
          <a:ext cx="7461250" cy="4375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chemeClr val="dk1"/>
              </a:solidFill>
              <a:effectLst/>
              <a:latin typeface="Arial" panose="020B0604020202020204" pitchFamily="34" charset="0"/>
              <a:ea typeface="+mn-ea"/>
              <a:cs typeface="Arial" panose="020B0604020202020204" pitchFamily="34" charset="0"/>
            </a:rPr>
            <a:t>Annual Population Survey</a:t>
          </a:r>
          <a:endParaRPr lang="en-GB" sz="1000">
            <a:effectLst/>
            <a:latin typeface="Arial" panose="020B0604020202020204" pitchFamily="34" charset="0"/>
            <a:cs typeface="Arial" panose="020B0604020202020204" pitchFamily="34" charset="0"/>
          </a:endParaRPr>
        </a:p>
        <a:p>
          <a:r>
            <a:rPr lang="en-GB" sz="1000" b="0">
              <a:solidFill>
                <a:schemeClr val="dk1"/>
              </a:solidFill>
              <a:effectLst/>
              <a:latin typeface="Arial" panose="020B0604020202020204" pitchFamily="34" charset="0"/>
              <a:ea typeface="+mn-ea"/>
              <a:cs typeface="Arial" panose="020B0604020202020204" pitchFamily="34" charset="0"/>
            </a:rPr>
            <a:t>The personal well-being estimates contained within these reference tables are produced using the Annual Population Survey (APS).</a:t>
          </a:r>
          <a:r>
            <a:rPr lang="en-GB" sz="1000" b="0" baseline="0">
              <a:solidFill>
                <a:schemeClr val="dk1"/>
              </a:solidFill>
              <a:effectLst/>
              <a:latin typeface="Arial" panose="020B0604020202020204" pitchFamily="34" charset="0"/>
              <a:ea typeface="+mn-ea"/>
              <a:cs typeface="Arial" panose="020B0604020202020204" pitchFamily="34" charset="0"/>
            </a:rPr>
            <a:t> </a:t>
          </a:r>
          <a:r>
            <a:rPr lang="en-GB" sz="1000" b="0">
              <a:solidFill>
                <a:schemeClr val="dk1"/>
              </a:solidFill>
              <a:effectLst/>
              <a:latin typeface="Arial" panose="020B0604020202020204" pitchFamily="34" charset="0"/>
              <a:ea typeface="+mn-ea"/>
              <a:cs typeface="Arial" panose="020B0604020202020204" pitchFamily="34" charset="0"/>
            </a:rPr>
            <a:t>The APS is a household survey of people in the UK. It covers those resident at private addresses, but does not include most communal establishments.</a:t>
          </a:r>
        </a:p>
        <a:p>
          <a:endParaRPr lang="en-GB" sz="1000">
            <a:effectLst/>
            <a:latin typeface="Arial" panose="020B0604020202020204" pitchFamily="34" charset="0"/>
            <a:cs typeface="Arial" panose="020B0604020202020204" pitchFamily="34" charset="0"/>
          </a:endParaRPr>
        </a:p>
        <a:p>
          <a:r>
            <a:rPr lang="en-GB" sz="1000" b="1">
              <a:solidFill>
                <a:schemeClr val="dk1"/>
              </a:solidFill>
              <a:effectLst/>
              <a:latin typeface="Arial" panose="020B0604020202020204" pitchFamily="34" charset="0"/>
              <a:ea typeface="+mn-ea"/>
              <a:cs typeface="Arial" panose="020B0604020202020204" pitchFamily="34" charset="0"/>
            </a:rPr>
            <a:t>Data quality</a:t>
          </a:r>
          <a:endParaRPr lang="en-GB" sz="1000">
            <a:effectLst/>
            <a:latin typeface="Arial" panose="020B0604020202020204" pitchFamily="34" charset="0"/>
            <a:cs typeface="Arial" panose="020B0604020202020204" pitchFamily="34" charset="0"/>
          </a:endParaRPr>
        </a:p>
        <a:p>
          <a:r>
            <a:rPr lang="en-GB" sz="1000" b="0">
              <a:solidFill>
                <a:schemeClr val="dk1"/>
              </a:solidFill>
              <a:effectLst/>
              <a:latin typeface="Arial" panose="020B0604020202020204" pitchFamily="34" charset="0"/>
              <a:ea typeface="+mn-ea"/>
              <a:cs typeface="Arial" panose="020B0604020202020204" pitchFamily="34" charset="0"/>
            </a:rPr>
            <a:t>The first time we published quarterly data for the personal well-being figures as Experimental Statistics was in November 2019. The aim is to use the quarterly data to explore short-term changes in personal well-being by looking at fluctuation over the years and comparisons over quarters one year apart. Additionally, using quarterly estimates for personal well-being has the benefit of making them more comparable with the economic well-being ones which use quarterly data for its indicators.</a:t>
          </a:r>
        </a:p>
        <a:p>
          <a:endParaRPr lang="en-GB" sz="1000">
            <a:effectLst/>
            <a:latin typeface="Arial" panose="020B0604020202020204" pitchFamily="34" charset="0"/>
            <a:cs typeface="Arial" panose="020B0604020202020204" pitchFamily="34" charset="0"/>
          </a:endParaRPr>
        </a:p>
        <a:p>
          <a:r>
            <a:rPr lang="en-GB" sz="1000" b="1">
              <a:solidFill>
                <a:schemeClr val="dk1"/>
              </a:solidFill>
              <a:effectLst/>
              <a:latin typeface="Arial" panose="020B0604020202020204" pitchFamily="34" charset="0"/>
              <a:ea typeface="+mn-ea"/>
              <a:cs typeface="Arial" panose="020B0604020202020204" pitchFamily="34" charset="0"/>
            </a:rPr>
            <a:t>Reweighting using quarterly well-being weights</a:t>
          </a:r>
          <a:endParaRPr lang="en-GB" sz="1000">
            <a:effectLst/>
            <a:latin typeface="Arial" panose="020B0604020202020204" pitchFamily="34" charset="0"/>
            <a:cs typeface="Arial" panose="020B0604020202020204" pitchFamily="34" charset="0"/>
          </a:endParaRPr>
        </a:p>
        <a:p>
          <a:r>
            <a:rPr lang="en-GB" sz="1000" b="0">
              <a:solidFill>
                <a:schemeClr val="dk1"/>
              </a:solidFill>
              <a:effectLst/>
              <a:latin typeface="Arial" panose="020B0604020202020204" pitchFamily="34" charset="0"/>
              <a:ea typeface="+mn-ea"/>
              <a:cs typeface="Arial" panose="020B0604020202020204" pitchFamily="34" charset="0"/>
            </a:rPr>
            <a:t>Weighting answers to survey questions ensures that estimates are representative of the target population. Each person in the survey data has</a:t>
          </a:r>
          <a:r>
            <a:rPr lang="en-GB" sz="1000" b="0" baseline="0">
              <a:solidFill>
                <a:schemeClr val="dk1"/>
              </a:solidFill>
              <a:effectLst/>
              <a:latin typeface="Arial" panose="020B0604020202020204" pitchFamily="34" charset="0"/>
              <a:ea typeface="+mn-ea"/>
              <a:cs typeface="Arial" panose="020B0604020202020204" pitchFamily="34" charset="0"/>
            </a:rPr>
            <a:t> </a:t>
          </a:r>
          <a:r>
            <a:rPr lang="en-GB" sz="1000" b="0">
              <a:solidFill>
                <a:schemeClr val="dk1"/>
              </a:solidFill>
              <a:effectLst/>
              <a:latin typeface="Arial" panose="020B0604020202020204" pitchFamily="34" charset="0"/>
              <a:ea typeface="+mn-ea"/>
              <a:cs typeface="Arial" panose="020B0604020202020204" pitchFamily="34" charset="0"/>
            </a:rPr>
            <a:t>a ‘weight’, the number of people that person represents in the population, which is used to produce estimates for the population.</a:t>
          </a:r>
        </a:p>
        <a:p>
          <a:endParaRPr lang="en-GB" sz="1000">
            <a:effectLst/>
            <a:latin typeface="Arial" panose="020B0604020202020204" pitchFamily="34" charset="0"/>
            <a:cs typeface="Arial" panose="020B0604020202020204" pitchFamily="34" charset="0"/>
          </a:endParaRPr>
        </a:p>
        <a:p>
          <a:pPr eaLnBrk="1" fontAlgn="auto" latinLnBrk="0" hangingPunct="1"/>
          <a:r>
            <a:rPr lang="en-GB" sz="1000">
              <a:solidFill>
                <a:schemeClr val="dk1"/>
              </a:solidFill>
              <a:effectLst/>
              <a:latin typeface="Arial" panose="020B0604020202020204" pitchFamily="34" charset="0"/>
              <a:ea typeface="+mn-ea"/>
              <a:cs typeface="Arial" panose="020B0604020202020204" pitchFamily="34" charset="0"/>
            </a:rPr>
            <a:t>More accurate weighting is based on the latest available population estimates for that time-period. When new population estimates become available, data can be reweighted to ensure better representation and so precision of estimates. For greater accuracy, it is common practice to revise previously published estimates when new weights become available.</a:t>
          </a:r>
        </a:p>
        <a:p>
          <a:pPr eaLnBrk="1" fontAlgn="auto" latinLnBrk="0" hangingPunct="1"/>
          <a:endParaRPr lang="en-GB" sz="1000">
            <a:effectLst/>
            <a:latin typeface="Arial" panose="020B0604020202020204" pitchFamily="34" charset="0"/>
            <a:cs typeface="Arial" panose="020B0604020202020204" pitchFamily="34" charset="0"/>
          </a:endParaRPr>
        </a:p>
        <a:p>
          <a:r>
            <a:rPr lang="en-GB" sz="1000" b="0">
              <a:solidFill>
                <a:schemeClr val="dk1"/>
              </a:solidFill>
              <a:effectLst/>
              <a:latin typeface="Arial" panose="020B0604020202020204" pitchFamily="34" charset="0"/>
              <a:ea typeface="+mn-ea"/>
              <a:cs typeface="Arial" panose="020B0604020202020204" pitchFamily="34" charset="0"/>
            </a:rPr>
            <a:t>Based on new population estimates, new well-being weights have been available for the APS data since March 2019. We have used this reweighted data to produce our quarterly personal well-being estimates from Quarter 2 (Apr to June) 2011 to the latest quarter.</a:t>
          </a:r>
        </a:p>
        <a:p>
          <a:endParaRPr lang="en-GB" sz="1000">
            <a:effectLst/>
            <a:latin typeface="Arial" panose="020B0604020202020204" pitchFamily="34" charset="0"/>
            <a:cs typeface="Arial" panose="020B0604020202020204" pitchFamily="34" charset="0"/>
          </a:endParaRPr>
        </a:p>
        <a:p>
          <a:r>
            <a:rPr lang="en-GB" sz="1000" b="1" baseline="0">
              <a:solidFill>
                <a:schemeClr val="dk1"/>
              </a:solidFill>
              <a:effectLst/>
              <a:latin typeface="Arial" panose="020B0604020202020204" pitchFamily="34" charset="0"/>
              <a:ea typeface="+mn-ea"/>
              <a:cs typeface="Arial" panose="020B0604020202020204" pitchFamily="34" charset="0"/>
            </a:rPr>
            <a:t>Rounding</a:t>
          </a:r>
          <a:endParaRPr lang="en-GB" sz="1000">
            <a:effectLst/>
            <a:latin typeface="Arial" panose="020B0604020202020204" pitchFamily="34" charset="0"/>
            <a:cs typeface="Arial" panose="020B0604020202020204" pitchFamily="34" charset="0"/>
          </a:endParaRPr>
        </a:p>
        <a:p>
          <a:r>
            <a:rPr lang="en-GB" sz="1000" b="0" baseline="0">
              <a:solidFill>
                <a:schemeClr val="dk1"/>
              </a:solidFill>
              <a:effectLst/>
              <a:latin typeface="Arial" panose="020B0604020202020204" pitchFamily="34" charset="0"/>
              <a:ea typeface="+mn-ea"/>
              <a:cs typeface="Arial" panose="020B0604020202020204" pitchFamily="34" charset="0"/>
            </a:rPr>
            <a:t>Due to rounding when computing estimates of thresholds, the values may not sum to 100.</a:t>
          </a:r>
          <a:endParaRPr lang="en-GB" sz="1000">
            <a:effectLst/>
            <a:latin typeface="Arial" panose="020B0604020202020204" pitchFamily="34" charset="0"/>
            <a:cs typeface="Arial" panose="020B0604020202020204" pitchFamily="34" charset="0"/>
          </a:endParaRPr>
        </a:p>
        <a:p>
          <a:endParaRPr lang="en-GB" sz="1000" b="1" baseline="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qualityoflife@ons.gov.uk"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ons.gov.uk/peoplepopulationandcommunity/wellbeing/methodologies/datacollectionchangesduetothepandemicandtheirimpactonestimatingpersonalwellbe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F28E4-DC55-48B5-B333-7C3230A903F0}">
  <sheetPr codeName="Sheet2"/>
  <dimension ref="A1:I30"/>
  <sheetViews>
    <sheetView tabSelected="1" workbookViewId="0">
      <selection activeCell="A8" sqref="A8"/>
    </sheetView>
  </sheetViews>
  <sheetFormatPr defaultColWidth="8.875" defaultRowHeight="14.3" x14ac:dyDescent="0.25"/>
  <cols>
    <col min="1" max="1" width="15.875" style="2" customWidth="1"/>
    <col min="2" max="16384" width="8.875" style="2"/>
  </cols>
  <sheetData>
    <row r="1" spans="1:9" x14ac:dyDescent="0.25">
      <c r="A1" s="1"/>
      <c r="B1" s="1"/>
      <c r="C1" s="1"/>
      <c r="D1" s="1"/>
      <c r="E1" s="1"/>
      <c r="F1" s="1"/>
      <c r="G1" s="1"/>
      <c r="H1" s="1"/>
      <c r="I1" s="1"/>
    </row>
    <row r="2" spans="1:9" x14ac:dyDescent="0.25">
      <c r="A2" s="1"/>
      <c r="B2" s="1"/>
      <c r="C2" s="1"/>
      <c r="D2" s="1"/>
      <c r="E2" s="1"/>
      <c r="F2" s="1"/>
      <c r="G2" s="1"/>
      <c r="H2" s="1"/>
      <c r="I2" s="1"/>
    </row>
    <row r="3" spans="1:9" x14ac:dyDescent="0.25">
      <c r="A3" s="1"/>
      <c r="B3" s="1"/>
      <c r="C3" s="1"/>
      <c r="D3" s="1"/>
      <c r="E3" s="1"/>
      <c r="F3" s="1"/>
      <c r="G3" s="1"/>
      <c r="H3" s="1"/>
      <c r="I3" s="1"/>
    </row>
    <row r="4" spans="1:9" x14ac:dyDescent="0.25">
      <c r="A4" s="1"/>
      <c r="B4" s="1"/>
      <c r="C4" s="1"/>
      <c r="D4" s="1"/>
      <c r="E4" s="1"/>
      <c r="F4" s="1"/>
      <c r="G4" s="1"/>
      <c r="H4" s="1"/>
      <c r="I4" s="1"/>
    </row>
    <row r="5" spans="1:9" ht="14.45" customHeight="1" x14ac:dyDescent="0.25">
      <c r="A5" s="79" t="s">
        <v>112</v>
      </c>
      <c r="B5" s="78"/>
      <c r="C5" s="78"/>
      <c r="D5" s="78"/>
      <c r="E5" s="78"/>
      <c r="F5" s="78"/>
      <c r="G5" s="78"/>
      <c r="H5" s="78"/>
      <c r="I5" s="78"/>
    </row>
    <row r="6" spans="1:9" ht="27" customHeight="1" x14ac:dyDescent="0.25">
      <c r="A6" s="78"/>
      <c r="B6" s="78"/>
      <c r="C6" s="78"/>
      <c r="D6" s="78"/>
      <c r="E6" s="78"/>
      <c r="F6" s="78"/>
      <c r="G6" s="78"/>
      <c r="H6" s="78"/>
      <c r="I6" s="78"/>
    </row>
    <row r="7" spans="1:9" ht="14.95" customHeight="1" x14ac:dyDescent="0.25">
      <c r="A7" s="46" t="s">
        <v>132</v>
      </c>
      <c r="B7" s="3"/>
      <c r="C7" s="4"/>
      <c r="D7" s="4"/>
      <c r="E7" s="4"/>
      <c r="F7" s="4"/>
      <c r="G7" s="4"/>
      <c r="H7" s="4"/>
      <c r="I7" s="4"/>
    </row>
    <row r="8" spans="1:9" x14ac:dyDescent="0.25">
      <c r="A8" s="5"/>
      <c r="B8" s="3"/>
      <c r="C8" s="4"/>
      <c r="D8" s="4"/>
      <c r="E8" s="4"/>
      <c r="F8" s="4"/>
      <c r="G8" s="4"/>
      <c r="H8" s="4"/>
      <c r="I8" s="4"/>
    </row>
    <row r="9" spans="1:9" x14ac:dyDescent="0.25">
      <c r="A9" s="177" t="s">
        <v>0</v>
      </c>
      <c r="B9" s="177"/>
      <c r="C9" s="177"/>
      <c r="D9" s="177"/>
      <c r="E9" s="177"/>
      <c r="F9" s="177"/>
      <c r="G9" s="177"/>
      <c r="H9" s="177"/>
      <c r="I9" s="177"/>
    </row>
    <row r="10" spans="1:9" x14ac:dyDescent="0.25">
      <c r="A10" s="177"/>
      <c r="B10" s="177"/>
      <c r="C10" s="177"/>
      <c r="D10" s="177"/>
      <c r="E10" s="177"/>
      <c r="F10" s="177"/>
      <c r="G10" s="177"/>
      <c r="H10" s="177"/>
      <c r="I10" s="177"/>
    </row>
    <row r="11" spans="1:9" x14ac:dyDescent="0.25">
      <c r="A11" s="6"/>
      <c r="B11" s="7"/>
      <c r="C11" s="7"/>
      <c r="D11" s="7"/>
      <c r="E11" s="7"/>
      <c r="F11" s="7"/>
      <c r="G11" s="7"/>
      <c r="H11" s="7"/>
      <c r="I11" s="7"/>
    </row>
    <row r="12" spans="1:9" x14ac:dyDescent="0.25">
      <c r="A12" s="1" t="s">
        <v>1</v>
      </c>
      <c r="B12" s="7"/>
      <c r="C12" s="7"/>
      <c r="D12" s="7"/>
      <c r="E12" s="7"/>
      <c r="F12" s="7"/>
      <c r="G12" s="7"/>
      <c r="H12" s="7"/>
      <c r="I12" s="7"/>
    </row>
    <row r="13" spans="1:9" x14ac:dyDescent="0.25">
      <c r="A13" s="1"/>
      <c r="B13" s="176" t="s">
        <v>2</v>
      </c>
      <c r="C13" s="176"/>
      <c r="D13" s="7"/>
      <c r="E13" s="7"/>
      <c r="F13" s="7"/>
      <c r="G13" s="7"/>
      <c r="H13" s="7"/>
      <c r="I13" s="7"/>
    </row>
    <row r="14" spans="1:9" x14ac:dyDescent="0.25">
      <c r="A14" s="1"/>
      <c r="B14" s="61" t="s">
        <v>125</v>
      </c>
      <c r="C14" s="58"/>
      <c r="D14" s="7"/>
      <c r="E14" s="7"/>
      <c r="F14" s="7"/>
      <c r="G14" s="7"/>
      <c r="H14" s="7"/>
      <c r="I14" s="7"/>
    </row>
    <row r="15" spans="1:9" x14ac:dyDescent="0.25">
      <c r="A15" s="1" t="s">
        <v>3</v>
      </c>
      <c r="B15" s="7"/>
      <c r="C15" s="7"/>
      <c r="D15" s="7"/>
      <c r="E15" s="7"/>
      <c r="F15" s="7"/>
      <c r="G15" s="7"/>
      <c r="H15" s="7"/>
      <c r="I15" s="7"/>
    </row>
    <row r="16" spans="1:9" x14ac:dyDescent="0.25">
      <c r="A16" s="1"/>
      <c r="B16" s="176" t="s">
        <v>2</v>
      </c>
      <c r="C16" s="176"/>
      <c r="D16" s="7"/>
      <c r="E16" s="7"/>
      <c r="F16" s="7"/>
      <c r="G16" s="7"/>
      <c r="H16" s="7"/>
      <c r="I16" s="7"/>
    </row>
    <row r="17" spans="1:9" x14ac:dyDescent="0.25">
      <c r="A17" s="1"/>
      <c r="B17" s="61" t="s">
        <v>126</v>
      </c>
      <c r="C17" s="58"/>
      <c r="D17" s="7"/>
      <c r="E17" s="7"/>
      <c r="F17" s="7"/>
      <c r="G17" s="7"/>
      <c r="H17" s="7"/>
      <c r="I17" s="7"/>
    </row>
    <row r="18" spans="1:9" x14ac:dyDescent="0.25">
      <c r="A18" s="1" t="s">
        <v>4</v>
      </c>
      <c r="B18" s="8"/>
      <c r="C18" s="7"/>
      <c r="D18" s="7"/>
      <c r="E18" s="7"/>
      <c r="F18" s="7"/>
      <c r="G18" s="7"/>
      <c r="H18" s="7"/>
      <c r="I18" s="7"/>
    </row>
    <row r="19" spans="1:9" x14ac:dyDescent="0.25">
      <c r="A19" s="1"/>
      <c r="B19" s="176" t="s">
        <v>2</v>
      </c>
      <c r="C19" s="176"/>
      <c r="D19" s="7"/>
      <c r="E19" s="7"/>
      <c r="F19" s="7"/>
      <c r="G19" s="7"/>
      <c r="H19" s="7"/>
      <c r="I19" s="7"/>
    </row>
    <row r="20" spans="1:9" x14ac:dyDescent="0.25">
      <c r="A20" s="1"/>
      <c r="B20" s="61" t="s">
        <v>126</v>
      </c>
      <c r="C20" s="58"/>
      <c r="D20" s="7"/>
      <c r="E20" s="7"/>
      <c r="F20" s="7"/>
      <c r="G20" s="7"/>
      <c r="H20" s="7"/>
      <c r="I20" s="7"/>
    </row>
    <row r="21" spans="1:9" x14ac:dyDescent="0.25">
      <c r="A21" s="9" t="s">
        <v>5</v>
      </c>
      <c r="B21" s="8"/>
      <c r="C21" s="7"/>
      <c r="D21" s="7"/>
      <c r="E21" s="7"/>
      <c r="F21" s="7"/>
      <c r="G21" s="7"/>
      <c r="H21" s="7"/>
      <c r="I21" s="7"/>
    </row>
    <row r="22" spans="1:9" x14ac:dyDescent="0.25">
      <c r="A22" s="1"/>
      <c r="B22" s="176" t="s">
        <v>2</v>
      </c>
      <c r="C22" s="176"/>
      <c r="D22" s="7"/>
      <c r="E22" s="7"/>
      <c r="F22" s="7"/>
      <c r="G22" s="7"/>
      <c r="H22" s="7"/>
      <c r="I22" s="7"/>
    </row>
    <row r="23" spans="1:9" x14ac:dyDescent="0.25">
      <c r="A23" s="7"/>
      <c r="B23" s="62" t="s">
        <v>126</v>
      </c>
      <c r="C23" s="7"/>
      <c r="D23" s="7"/>
      <c r="E23" s="7"/>
      <c r="F23" s="7"/>
      <c r="G23" s="7"/>
      <c r="H23" s="7"/>
      <c r="I23" s="7"/>
    </row>
    <row r="24" spans="1:9" x14ac:dyDescent="0.25">
      <c r="A24" s="7"/>
      <c r="B24" s="7"/>
      <c r="C24" s="7"/>
      <c r="D24" s="7"/>
      <c r="E24" s="7"/>
      <c r="F24" s="7"/>
      <c r="G24" s="7"/>
      <c r="H24" s="7"/>
      <c r="I24" s="7"/>
    </row>
    <row r="25" spans="1:9" ht="15.65" x14ac:dyDescent="0.25">
      <c r="A25" s="10" t="s">
        <v>113</v>
      </c>
      <c r="B25" s="10"/>
      <c r="C25" s="10"/>
      <c r="D25" s="10"/>
      <c r="E25" s="1"/>
      <c r="F25" s="1"/>
      <c r="G25" s="1"/>
      <c r="H25" s="1"/>
      <c r="I25" s="1"/>
    </row>
    <row r="26" spans="1:9" x14ac:dyDescent="0.25">
      <c r="A26" s="7" t="s">
        <v>69</v>
      </c>
      <c r="B26" s="1"/>
      <c r="C26" s="1"/>
      <c r="D26" s="1"/>
      <c r="E26" s="1"/>
      <c r="F26" s="1"/>
      <c r="G26" s="1"/>
      <c r="H26" s="1"/>
      <c r="I26" s="1"/>
    </row>
    <row r="27" spans="1:9" x14ac:dyDescent="0.25">
      <c r="A27" s="7" t="s">
        <v>104</v>
      </c>
    </row>
    <row r="28" spans="1:9" x14ac:dyDescent="0.25">
      <c r="A28" s="7" t="s">
        <v>6</v>
      </c>
    </row>
    <row r="29" spans="1:9" x14ac:dyDescent="0.25">
      <c r="A29" s="57" t="s">
        <v>97</v>
      </c>
    </row>
    <row r="30" spans="1:9" x14ac:dyDescent="0.25">
      <c r="A30" s="31" t="s">
        <v>100</v>
      </c>
    </row>
  </sheetData>
  <mergeCells count="5">
    <mergeCell ref="B22:C22"/>
    <mergeCell ref="A9:I10"/>
    <mergeCell ref="B13:C13"/>
    <mergeCell ref="B16:C16"/>
    <mergeCell ref="B19:C19"/>
  </mergeCells>
  <hyperlinks>
    <hyperlink ref="B22" location="'UK - Anxiety'!A1" display="United Kingdom" xr:uid="{D1DADB50-761A-470A-89CD-66C4E87DCEAE}"/>
    <hyperlink ref="B19" location="'UK - Happiness'!A1" display="United Kingdom" xr:uid="{E3CBF214-743F-4773-9550-70E69CBDDF26}"/>
    <hyperlink ref="B16" location="'UK - Worthwhile'!A1" display="United Kingdom" xr:uid="{D611664A-C108-435F-A75C-00C32671224A}"/>
    <hyperlink ref="B13" location="'UK - Life Satisfaction'!A1" display="United Kingdom" xr:uid="{0CFCB45D-3350-4F73-81B4-F75C0C7B8D4A}"/>
    <hyperlink ref="B14" location="'Subgroups - Life Satisfaction'!A1" display="Subgroups (Age, Sex and Country)" xr:uid="{28192DCA-AD34-48C2-84BE-F493CBE49372}"/>
    <hyperlink ref="B17" location="'Subgroups - Worthwhile'!A1" display="Subgroups (Age, Sex and Country)" xr:uid="{1F22F6FA-0383-461D-8E9D-CCE81781063E}"/>
    <hyperlink ref="B20" location="'Subgroups - Happiness'!A1" display="Subgroups (Age, Sex and Country)" xr:uid="{706DFC2E-59A0-45AC-B234-7B42A32B76A0}"/>
    <hyperlink ref="B23" location="'Subgroups - Anxiety'!A1" display="Subgroups (Age, Sex and Country)" xr:uid="{F28AE0DB-07F0-4F32-9A8C-23F134A1B279}"/>
    <hyperlink ref="A29" r:id="rId1" xr:uid="{D3D17F89-899D-4735-9AC3-2217DC345F03}"/>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11405-F7F3-4904-B0A5-14E0FE4AC24C}">
  <dimension ref="A1:L50"/>
  <sheetViews>
    <sheetView zoomScaleNormal="100" workbookViewId="0">
      <pane xSplit="1" topLeftCell="B1" activePane="topRight" state="frozen"/>
      <selection pane="topRight" activeCell="B4" sqref="B4:F4"/>
    </sheetView>
  </sheetViews>
  <sheetFormatPr defaultColWidth="8.5" defaultRowHeight="13.45" customHeight="1" x14ac:dyDescent="0.25"/>
  <cols>
    <col min="1" max="1" width="52.5" style="48" customWidth="1"/>
    <col min="2" max="6" width="9.5" style="48" customWidth="1"/>
    <col min="7" max="16384" width="8.5" style="48"/>
  </cols>
  <sheetData>
    <row r="1" spans="1:12" ht="13.45" customHeight="1" x14ac:dyDescent="0.25">
      <c r="A1" s="47" t="s">
        <v>136</v>
      </c>
    </row>
    <row r="2" spans="1:12" ht="13.45" customHeight="1" x14ac:dyDescent="0.25">
      <c r="A2" s="49"/>
      <c r="E2" s="185" t="s">
        <v>64</v>
      </c>
      <c r="F2" s="185"/>
    </row>
    <row r="3" spans="1:12" ht="13.45" customHeight="1" x14ac:dyDescent="0.25">
      <c r="A3" s="49"/>
    </row>
    <row r="4" spans="1:12" ht="13.45" customHeight="1" x14ac:dyDescent="0.25">
      <c r="A4" s="49"/>
      <c r="B4" s="183" t="s">
        <v>106</v>
      </c>
      <c r="C4" s="183"/>
      <c r="D4" s="183"/>
      <c r="E4" s="183"/>
      <c r="F4" s="183"/>
    </row>
    <row r="5" spans="1:12" ht="13.45" customHeight="1" x14ac:dyDescent="0.25">
      <c r="A5" s="186"/>
      <c r="B5" s="181" t="s">
        <v>43</v>
      </c>
      <c r="C5" s="13" t="s">
        <v>44</v>
      </c>
      <c r="D5" s="13" t="s">
        <v>45</v>
      </c>
      <c r="E5" s="13" t="s">
        <v>46</v>
      </c>
      <c r="F5" s="14" t="s">
        <v>47</v>
      </c>
    </row>
    <row r="6" spans="1:12" ht="13.45" customHeight="1" x14ac:dyDescent="0.25">
      <c r="A6" s="187"/>
      <c r="B6" s="184"/>
      <c r="C6" s="60" t="s">
        <v>48</v>
      </c>
      <c r="D6" s="55" t="s">
        <v>49</v>
      </c>
      <c r="E6" s="56" t="s">
        <v>50</v>
      </c>
      <c r="F6" s="44" t="s">
        <v>51</v>
      </c>
    </row>
    <row r="7" spans="1:12" ht="13.45" customHeight="1" x14ac:dyDescent="0.25">
      <c r="A7" s="50" t="s">
        <v>71</v>
      </c>
      <c r="B7" s="100">
        <v>7.51</v>
      </c>
      <c r="C7" s="101" t="s">
        <v>124</v>
      </c>
      <c r="D7" s="101" t="s">
        <v>124</v>
      </c>
      <c r="E7" s="102">
        <v>35.29</v>
      </c>
      <c r="F7" s="103">
        <v>37.96</v>
      </c>
      <c r="G7" s="132"/>
      <c r="H7" s="133"/>
      <c r="I7" s="133"/>
      <c r="J7" s="132"/>
      <c r="K7" s="132"/>
      <c r="L7" s="132"/>
    </row>
    <row r="8" spans="1:12" ht="13.45" customHeight="1" x14ac:dyDescent="0.25">
      <c r="A8" s="51" t="s">
        <v>72</v>
      </c>
      <c r="B8" s="93">
        <v>7.45</v>
      </c>
      <c r="C8" s="95">
        <v>7.07</v>
      </c>
      <c r="D8" s="95">
        <v>20.66</v>
      </c>
      <c r="E8" s="96">
        <v>42.74</v>
      </c>
      <c r="F8" s="104">
        <v>29.53</v>
      </c>
      <c r="G8" s="132"/>
      <c r="H8" s="132"/>
      <c r="I8" s="132"/>
      <c r="J8" s="132"/>
      <c r="K8" s="132"/>
    </row>
    <row r="9" spans="1:12" ht="13.45" customHeight="1" x14ac:dyDescent="0.25">
      <c r="A9" s="51" t="s">
        <v>73</v>
      </c>
      <c r="B9" s="93">
        <v>7.36</v>
      </c>
      <c r="C9" s="95">
        <v>7.91</v>
      </c>
      <c r="D9" s="96">
        <v>18.309999999999999</v>
      </c>
      <c r="E9" s="93">
        <v>45.06</v>
      </c>
      <c r="F9" s="104">
        <v>28.72</v>
      </c>
      <c r="G9" s="132"/>
      <c r="H9" s="132"/>
      <c r="I9" s="132"/>
      <c r="J9" s="132"/>
      <c r="K9" s="132"/>
    </row>
    <row r="10" spans="1:12" ht="13.45" customHeight="1" x14ac:dyDescent="0.25">
      <c r="A10" s="51" t="s">
        <v>74</v>
      </c>
      <c r="B10" s="93">
        <v>7.54</v>
      </c>
      <c r="C10" s="95">
        <v>7.47</v>
      </c>
      <c r="D10" s="96">
        <v>15.57</v>
      </c>
      <c r="E10" s="93">
        <v>44.74</v>
      </c>
      <c r="F10" s="105">
        <v>32.229999999999997</v>
      </c>
      <c r="G10" s="132"/>
      <c r="H10" s="132"/>
      <c r="I10" s="132"/>
      <c r="J10" s="132"/>
      <c r="K10" s="132"/>
    </row>
    <row r="11" spans="1:12" ht="13.45" customHeight="1" x14ac:dyDescent="0.25">
      <c r="A11" s="51" t="s">
        <v>75</v>
      </c>
      <c r="B11" s="93">
        <v>7.56</v>
      </c>
      <c r="C11" s="95">
        <v>6.05</v>
      </c>
      <c r="D11" s="96">
        <v>14.9</v>
      </c>
      <c r="E11" s="93">
        <v>48.13</v>
      </c>
      <c r="F11" s="105">
        <v>30.92</v>
      </c>
      <c r="G11" s="132"/>
      <c r="H11" s="132"/>
      <c r="I11" s="132"/>
      <c r="J11" s="132"/>
      <c r="K11" s="132"/>
    </row>
    <row r="12" spans="1:12" ht="13.45" customHeight="1" x14ac:dyDescent="0.25">
      <c r="A12" s="51" t="s">
        <v>76</v>
      </c>
      <c r="B12" s="93">
        <v>7.46</v>
      </c>
      <c r="C12" s="96">
        <v>8.08</v>
      </c>
      <c r="D12" s="96">
        <v>15.97</v>
      </c>
      <c r="E12" s="93">
        <v>45.94</v>
      </c>
      <c r="F12" s="105">
        <v>30.01</v>
      </c>
      <c r="G12" s="132"/>
      <c r="H12" s="132"/>
      <c r="I12" s="132"/>
      <c r="J12" s="132"/>
      <c r="K12" s="132"/>
    </row>
    <row r="13" spans="1:12" ht="13.45" customHeight="1" x14ac:dyDescent="0.25">
      <c r="A13" s="51" t="s">
        <v>77</v>
      </c>
      <c r="B13" s="93">
        <v>7.36</v>
      </c>
      <c r="C13" s="96">
        <v>8.85</v>
      </c>
      <c r="D13" s="96">
        <v>17.170000000000002</v>
      </c>
      <c r="E13" s="93">
        <v>44.14</v>
      </c>
      <c r="F13" s="105">
        <v>29.84</v>
      </c>
      <c r="G13" s="132"/>
      <c r="H13" s="132"/>
      <c r="I13" s="132"/>
      <c r="J13" s="132"/>
      <c r="K13" s="132"/>
    </row>
    <row r="14" spans="1:12" ht="13.45" customHeight="1" x14ac:dyDescent="0.25">
      <c r="A14" s="51" t="s">
        <v>78</v>
      </c>
      <c r="B14" s="93">
        <v>7.38</v>
      </c>
      <c r="C14" s="96">
        <v>8.8000000000000007</v>
      </c>
      <c r="D14" s="96">
        <v>17.75</v>
      </c>
      <c r="E14" s="93">
        <v>42.64</v>
      </c>
      <c r="F14" s="105">
        <v>30.81</v>
      </c>
      <c r="G14" s="132"/>
      <c r="H14" s="132"/>
      <c r="I14" s="132"/>
      <c r="J14" s="132"/>
      <c r="K14" s="132"/>
    </row>
    <row r="15" spans="1:12" ht="13.45" customHeight="1" x14ac:dyDescent="0.25">
      <c r="A15" s="51" t="s">
        <v>79</v>
      </c>
      <c r="B15" s="93">
        <v>7.39</v>
      </c>
      <c r="C15" s="96">
        <v>9.3800000000000008</v>
      </c>
      <c r="D15" s="93">
        <v>17.22</v>
      </c>
      <c r="E15" s="93">
        <v>40.57</v>
      </c>
      <c r="F15" s="105">
        <v>32.83</v>
      </c>
      <c r="G15" s="132"/>
      <c r="H15" s="132"/>
      <c r="I15" s="132"/>
      <c r="J15" s="132"/>
      <c r="K15" s="132"/>
    </row>
    <row r="16" spans="1:12" ht="13.45" customHeight="1" x14ac:dyDescent="0.25">
      <c r="A16" s="51" t="s">
        <v>80</v>
      </c>
      <c r="B16" s="93">
        <v>7.52</v>
      </c>
      <c r="C16" s="96">
        <v>9.0299999999999994</v>
      </c>
      <c r="D16" s="96">
        <v>15.13</v>
      </c>
      <c r="E16" s="93">
        <v>40.5</v>
      </c>
      <c r="F16" s="105">
        <v>35.340000000000003</v>
      </c>
      <c r="G16" s="132"/>
      <c r="H16" s="132"/>
      <c r="I16" s="132"/>
      <c r="J16" s="132"/>
      <c r="K16" s="132"/>
    </row>
    <row r="17" spans="1:11" ht="13.45" customHeight="1" x14ac:dyDescent="0.25">
      <c r="A17" s="51" t="s">
        <v>81</v>
      </c>
      <c r="B17" s="93">
        <v>7.78</v>
      </c>
      <c r="C17" s="96">
        <v>6.64</v>
      </c>
      <c r="D17" s="96">
        <v>14.42</v>
      </c>
      <c r="E17" s="93">
        <v>38.61</v>
      </c>
      <c r="F17" s="105">
        <v>40.32</v>
      </c>
      <c r="G17" s="132"/>
      <c r="H17" s="132"/>
      <c r="I17" s="132"/>
      <c r="J17" s="132"/>
      <c r="K17" s="132"/>
    </row>
    <row r="18" spans="1:11" ht="13.45" customHeight="1" x14ac:dyDescent="0.25">
      <c r="A18" s="51" t="s">
        <v>82</v>
      </c>
      <c r="B18" s="93">
        <v>7.85</v>
      </c>
      <c r="C18" s="96">
        <v>6.82</v>
      </c>
      <c r="D18" s="96">
        <v>13.06</v>
      </c>
      <c r="E18" s="93">
        <v>37.31</v>
      </c>
      <c r="F18" s="105">
        <v>42.8</v>
      </c>
      <c r="G18" s="132"/>
      <c r="H18" s="132"/>
      <c r="I18" s="132"/>
      <c r="J18" s="132"/>
      <c r="K18" s="132"/>
    </row>
    <row r="19" spans="1:11" ht="13.45" customHeight="1" x14ac:dyDescent="0.25">
      <c r="A19" s="51" t="s">
        <v>83</v>
      </c>
      <c r="B19" s="93">
        <v>7.91</v>
      </c>
      <c r="C19" s="95">
        <v>6.4</v>
      </c>
      <c r="D19" s="96">
        <v>12.79</v>
      </c>
      <c r="E19" s="93">
        <v>35.78</v>
      </c>
      <c r="F19" s="105">
        <v>45.02</v>
      </c>
      <c r="G19" s="132"/>
      <c r="H19" s="132"/>
      <c r="I19" s="132"/>
      <c r="J19" s="132"/>
      <c r="K19" s="132"/>
    </row>
    <row r="20" spans="1:11" ht="13.45" customHeight="1" x14ac:dyDescent="0.25">
      <c r="A20" s="51" t="s">
        <v>84</v>
      </c>
      <c r="B20" s="93">
        <v>7.71</v>
      </c>
      <c r="C20" s="95">
        <v>7.27</v>
      </c>
      <c r="D20" s="96">
        <v>17.48</v>
      </c>
      <c r="E20" s="96">
        <v>33.56</v>
      </c>
      <c r="F20" s="105">
        <v>41.69</v>
      </c>
      <c r="G20" s="132"/>
      <c r="H20" s="132"/>
      <c r="I20" s="132"/>
      <c r="J20" s="132"/>
      <c r="K20" s="132"/>
    </row>
    <row r="21" spans="1:11" ht="13.45" customHeight="1" x14ac:dyDescent="0.25">
      <c r="A21" s="51" t="s">
        <v>90</v>
      </c>
      <c r="B21" s="93">
        <v>7.77</v>
      </c>
      <c r="C21" s="95">
        <v>5.7</v>
      </c>
      <c r="D21" s="95">
        <v>16.399999999999999</v>
      </c>
      <c r="E21" s="96">
        <v>37.090000000000003</v>
      </c>
      <c r="F21" s="104">
        <v>40.81</v>
      </c>
      <c r="G21" s="132"/>
      <c r="H21" s="132"/>
      <c r="I21" s="132"/>
      <c r="J21" s="132"/>
      <c r="K21" s="132"/>
    </row>
    <row r="22" spans="1:11" ht="13.45" customHeight="1" x14ac:dyDescent="0.25">
      <c r="A22" s="52" t="s">
        <v>85</v>
      </c>
      <c r="B22" s="97">
        <v>7.24</v>
      </c>
      <c r="C22" s="98" t="s">
        <v>124</v>
      </c>
      <c r="D22" s="99">
        <v>21.71</v>
      </c>
      <c r="E22" s="99">
        <v>41.76</v>
      </c>
      <c r="F22" s="106">
        <v>28.26</v>
      </c>
      <c r="G22" s="132"/>
      <c r="H22" s="133"/>
      <c r="I22" s="132"/>
      <c r="J22" s="132"/>
      <c r="K22" s="132"/>
    </row>
    <row r="23" spans="1:11" ht="13.45" customHeight="1" x14ac:dyDescent="0.25">
      <c r="A23" s="50" t="s">
        <v>86</v>
      </c>
      <c r="B23" s="100">
        <v>7.52</v>
      </c>
      <c r="C23" s="100">
        <v>7.64</v>
      </c>
      <c r="D23" s="100">
        <v>16.63</v>
      </c>
      <c r="E23" s="100">
        <v>42.41</v>
      </c>
      <c r="F23" s="108">
        <v>33.31</v>
      </c>
      <c r="G23" s="132"/>
      <c r="H23" s="132"/>
      <c r="I23" s="132"/>
      <c r="J23" s="132"/>
      <c r="K23" s="132"/>
    </row>
    <row r="24" spans="1:11" ht="13.45" customHeight="1" x14ac:dyDescent="0.25">
      <c r="A24" s="51" t="s">
        <v>87</v>
      </c>
      <c r="B24" s="93">
        <v>7.42</v>
      </c>
      <c r="C24" s="96">
        <v>9.4700000000000006</v>
      </c>
      <c r="D24" s="96">
        <v>16.39</v>
      </c>
      <c r="E24" s="93">
        <v>41.15</v>
      </c>
      <c r="F24" s="105">
        <v>33</v>
      </c>
      <c r="G24" s="132"/>
      <c r="H24" s="132"/>
      <c r="I24" s="132"/>
      <c r="J24" s="132"/>
      <c r="K24" s="132"/>
    </row>
    <row r="25" spans="1:11" ht="13.45" customHeight="1" x14ac:dyDescent="0.25">
      <c r="A25" s="51" t="s">
        <v>88</v>
      </c>
      <c r="B25" s="93">
        <v>7.51</v>
      </c>
      <c r="C25" s="96">
        <v>7.56</v>
      </c>
      <c r="D25" s="96">
        <v>16.920000000000002</v>
      </c>
      <c r="E25" s="93">
        <v>42.78</v>
      </c>
      <c r="F25" s="105">
        <v>32.74</v>
      </c>
      <c r="G25" s="132"/>
      <c r="H25" s="132"/>
      <c r="I25" s="132"/>
      <c r="J25" s="132"/>
      <c r="K25" s="132"/>
    </row>
    <row r="26" spans="1:11" ht="13.45" customHeight="1" x14ac:dyDescent="0.25">
      <c r="A26" s="52" t="s">
        <v>89</v>
      </c>
      <c r="B26" s="97">
        <v>7.55</v>
      </c>
      <c r="C26" s="99">
        <v>8.3000000000000007</v>
      </c>
      <c r="D26" s="99">
        <v>15.73</v>
      </c>
      <c r="E26" s="97">
        <v>39.79</v>
      </c>
      <c r="F26" s="110">
        <v>36.19</v>
      </c>
      <c r="G26" s="132"/>
      <c r="H26" s="132"/>
      <c r="I26" s="132"/>
      <c r="J26" s="132"/>
      <c r="K26" s="132"/>
    </row>
    <row r="27" spans="1:11" s="116" customFormat="1" ht="13.45" customHeight="1" x14ac:dyDescent="0.25">
      <c r="A27" s="121" t="s">
        <v>123</v>
      </c>
      <c r="B27" s="150"/>
      <c r="C27" s="118"/>
      <c r="D27" s="118"/>
      <c r="E27" s="118"/>
      <c r="F27" s="119"/>
      <c r="G27" s="132"/>
      <c r="H27" s="132"/>
      <c r="I27" s="132"/>
      <c r="J27" s="132"/>
      <c r="K27" s="132"/>
    </row>
    <row r="28" spans="1:11" s="116" customFormat="1" ht="13.45" customHeight="1" x14ac:dyDescent="0.25">
      <c r="A28" s="115" t="s">
        <v>114</v>
      </c>
      <c r="B28" s="151">
        <v>7.34</v>
      </c>
      <c r="C28" s="95">
        <v>10.18</v>
      </c>
      <c r="D28" s="96">
        <v>18.41</v>
      </c>
      <c r="E28" s="93">
        <v>39.97</v>
      </c>
      <c r="F28" s="104">
        <v>31.44</v>
      </c>
      <c r="G28" s="132"/>
      <c r="H28" s="132"/>
      <c r="I28" s="132"/>
      <c r="J28" s="132"/>
      <c r="K28" s="132"/>
    </row>
    <row r="29" spans="1:11" s="116" customFormat="1" ht="13.45" customHeight="1" x14ac:dyDescent="0.25">
      <c r="A29" s="115" t="s">
        <v>115</v>
      </c>
      <c r="B29" s="151">
        <v>7.49</v>
      </c>
      <c r="C29" s="96">
        <v>8.2799999999999994</v>
      </c>
      <c r="D29" s="96">
        <v>16.579999999999998</v>
      </c>
      <c r="E29" s="93">
        <v>40.56</v>
      </c>
      <c r="F29" s="105">
        <v>34.58</v>
      </c>
      <c r="G29" s="132"/>
      <c r="H29" s="132"/>
      <c r="I29" s="132"/>
      <c r="J29" s="132"/>
      <c r="K29" s="132"/>
    </row>
    <row r="30" spans="1:11" s="116" customFormat="1" ht="13.45" customHeight="1" x14ac:dyDescent="0.25">
      <c r="A30" s="115" t="s">
        <v>116</v>
      </c>
      <c r="B30" s="151">
        <v>7.49</v>
      </c>
      <c r="C30" s="95">
        <v>8.82</v>
      </c>
      <c r="D30" s="96">
        <v>16.989999999999998</v>
      </c>
      <c r="E30" s="93">
        <v>40.520000000000003</v>
      </c>
      <c r="F30" s="105">
        <v>33.67</v>
      </c>
      <c r="G30" s="132"/>
      <c r="H30" s="132"/>
      <c r="I30" s="132"/>
      <c r="J30" s="132"/>
      <c r="K30" s="132"/>
    </row>
    <row r="31" spans="1:11" s="116" customFormat="1" ht="13.45" customHeight="1" x14ac:dyDescent="0.25">
      <c r="A31" s="115" t="s">
        <v>117</v>
      </c>
      <c r="B31" s="151">
        <v>7.57</v>
      </c>
      <c r="C31" s="95">
        <v>8.2799999999999994</v>
      </c>
      <c r="D31" s="96">
        <v>14.44</v>
      </c>
      <c r="E31" s="93">
        <v>43.39</v>
      </c>
      <c r="F31" s="104">
        <v>33.9</v>
      </c>
      <c r="G31" s="132"/>
      <c r="H31" s="132"/>
      <c r="I31" s="132"/>
      <c r="J31" s="132"/>
      <c r="K31" s="132"/>
    </row>
    <row r="32" spans="1:11" s="116" customFormat="1" ht="13.45" customHeight="1" x14ac:dyDescent="0.25">
      <c r="A32" s="115" t="s">
        <v>118</v>
      </c>
      <c r="B32" s="151">
        <v>7.43</v>
      </c>
      <c r="C32" s="95">
        <v>7.27</v>
      </c>
      <c r="D32" s="96">
        <v>18.260000000000002</v>
      </c>
      <c r="E32" s="93">
        <v>44.58</v>
      </c>
      <c r="F32" s="105">
        <v>29.9</v>
      </c>
      <c r="G32" s="132"/>
      <c r="H32" s="132"/>
      <c r="I32" s="132"/>
      <c r="J32" s="132"/>
      <c r="K32" s="132"/>
    </row>
    <row r="33" spans="1:11" s="116" customFormat="1" ht="13.45" customHeight="1" x14ac:dyDescent="0.25">
      <c r="A33" s="115" t="s">
        <v>119</v>
      </c>
      <c r="B33" s="151">
        <v>7.6</v>
      </c>
      <c r="C33" s="95">
        <v>7.58</v>
      </c>
      <c r="D33" s="96">
        <v>14.6</v>
      </c>
      <c r="E33" s="93">
        <v>42.86</v>
      </c>
      <c r="F33" s="105">
        <v>34.96</v>
      </c>
      <c r="G33" s="132"/>
      <c r="H33" s="132"/>
      <c r="I33" s="132"/>
      <c r="J33" s="132"/>
      <c r="K33" s="132"/>
    </row>
    <row r="34" spans="1:11" s="116" customFormat="1" ht="13.45" customHeight="1" x14ac:dyDescent="0.25">
      <c r="A34" s="115" t="s">
        <v>120</v>
      </c>
      <c r="B34" s="151">
        <v>7.45</v>
      </c>
      <c r="C34" s="95">
        <v>6.94</v>
      </c>
      <c r="D34" s="96">
        <v>19.07</v>
      </c>
      <c r="E34" s="93">
        <v>42.5</v>
      </c>
      <c r="F34" s="105">
        <v>31.5</v>
      </c>
      <c r="G34" s="132"/>
      <c r="H34" s="132"/>
      <c r="I34" s="132"/>
      <c r="J34" s="132"/>
      <c r="K34" s="132"/>
    </row>
    <row r="35" spans="1:11" s="116" customFormat="1" ht="13.45" customHeight="1" x14ac:dyDescent="0.25">
      <c r="A35" s="115" t="s">
        <v>121</v>
      </c>
      <c r="B35" s="151">
        <v>7.65</v>
      </c>
      <c r="C35" s="95">
        <v>6.47</v>
      </c>
      <c r="D35" s="96">
        <v>15.66</v>
      </c>
      <c r="E35" s="93">
        <v>42.33</v>
      </c>
      <c r="F35" s="105">
        <v>35.54</v>
      </c>
      <c r="G35" s="132"/>
      <c r="H35" s="132"/>
      <c r="I35" s="132"/>
      <c r="J35" s="132"/>
      <c r="K35" s="132"/>
    </row>
    <row r="36" spans="1:11" s="116" customFormat="1" ht="13.45" customHeight="1" x14ac:dyDescent="0.25">
      <c r="A36" s="122" t="s">
        <v>122</v>
      </c>
      <c r="B36" s="152">
        <v>7.55</v>
      </c>
      <c r="C36" s="111">
        <v>7.37</v>
      </c>
      <c r="D36" s="111">
        <v>15.65</v>
      </c>
      <c r="E36" s="97">
        <v>44.14</v>
      </c>
      <c r="F36" s="109">
        <v>32.83</v>
      </c>
      <c r="G36" s="132"/>
      <c r="H36" s="132"/>
      <c r="I36" s="132"/>
      <c r="J36" s="132"/>
      <c r="K36" s="132"/>
    </row>
    <row r="37" spans="1:11" ht="13.45" customHeight="1" x14ac:dyDescent="0.2">
      <c r="A37" s="53" t="s">
        <v>59</v>
      </c>
    </row>
    <row r="39" spans="1:11" ht="13.1" customHeight="1" x14ac:dyDescent="0.2">
      <c r="A39" s="54" t="s">
        <v>65</v>
      </c>
    </row>
    <row r="40" spans="1:11" ht="31.75" customHeight="1" x14ac:dyDescent="0.25">
      <c r="A40" s="34" t="s">
        <v>61</v>
      </c>
    </row>
    <row r="41" spans="1:11" ht="75.099999999999994" customHeight="1" x14ac:dyDescent="0.25">
      <c r="A41" s="77" t="s">
        <v>102</v>
      </c>
    </row>
    <row r="42" spans="1:11" ht="100.05" customHeight="1" x14ac:dyDescent="0.25">
      <c r="A42" s="77" t="s">
        <v>99</v>
      </c>
    </row>
    <row r="43" spans="1:11" customFormat="1" ht="35.5" customHeight="1" x14ac:dyDescent="0.25">
      <c r="A43" s="81" t="s">
        <v>105</v>
      </c>
    </row>
    <row r="44" spans="1:11" ht="48.1" customHeight="1" x14ac:dyDescent="0.25">
      <c r="A44" s="75" t="s">
        <v>96</v>
      </c>
    </row>
    <row r="45" spans="1:11" ht="13.45" customHeight="1" x14ac:dyDescent="0.2">
      <c r="A45" s="29"/>
    </row>
    <row r="46" spans="1:11" ht="13.45" customHeight="1" x14ac:dyDescent="0.25">
      <c r="A46" s="84" t="s">
        <v>91</v>
      </c>
    </row>
    <row r="47" spans="1:11" ht="13.45" customHeight="1" x14ac:dyDescent="0.2">
      <c r="A47" s="85" t="s">
        <v>92</v>
      </c>
    </row>
    <row r="48" spans="1:11" ht="13.45" customHeight="1" x14ac:dyDescent="0.25">
      <c r="A48" s="86" t="s">
        <v>93</v>
      </c>
    </row>
    <row r="49" spans="1:1" ht="13.45" customHeight="1" x14ac:dyDescent="0.25">
      <c r="A49" s="82" t="s">
        <v>94</v>
      </c>
    </row>
    <row r="50" spans="1:1" ht="13.45" customHeight="1" x14ac:dyDescent="0.25">
      <c r="A50" s="83" t="s">
        <v>95</v>
      </c>
    </row>
  </sheetData>
  <mergeCells count="4">
    <mergeCell ref="E2:F2"/>
    <mergeCell ref="B4:F4"/>
    <mergeCell ref="A5:A6"/>
    <mergeCell ref="B5:B6"/>
  </mergeCells>
  <hyperlinks>
    <hyperlink ref="E2" location="Contents!A1" display="Return to Contents" xr:uid="{346F02DC-D762-4A86-A3F1-7C8D26254CA2}"/>
    <hyperlink ref="A42" r:id="rId1" display="Further information can be found in the technical paper." xr:uid="{774E56DC-638F-4AA0-803F-2018287C8568}"/>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9D7D-A92D-4568-9FCC-BB2981C4C5F4}">
  <dimension ref="A1:P27"/>
  <sheetViews>
    <sheetView topLeftCell="A4" zoomScaleNormal="100" workbookViewId="0">
      <pane xSplit="1" topLeftCell="B1" activePane="topRight" state="frozen"/>
      <selection pane="topRight" activeCell="A25" sqref="A25"/>
    </sheetView>
  </sheetViews>
  <sheetFormatPr defaultColWidth="8.5" defaultRowHeight="13.45" customHeight="1" x14ac:dyDescent="0.25"/>
  <cols>
    <col min="1" max="1" width="52.5" style="48" customWidth="1"/>
    <col min="2" max="11" width="9.5" style="48" customWidth="1"/>
    <col min="12" max="16384" width="8.5" style="48"/>
  </cols>
  <sheetData>
    <row r="1" spans="1:16" ht="13.45" customHeight="1" x14ac:dyDescent="0.25">
      <c r="A1" s="47" t="s">
        <v>152</v>
      </c>
      <c r="B1" s="47"/>
      <c r="C1" s="47"/>
      <c r="D1" s="47"/>
      <c r="E1" s="47"/>
      <c r="F1" s="47"/>
    </row>
    <row r="2" spans="1:16" ht="13.45" customHeight="1" x14ac:dyDescent="0.25">
      <c r="A2" s="49"/>
      <c r="B2" s="49"/>
      <c r="C2" s="49"/>
      <c r="D2" s="49"/>
    </row>
    <row r="3" spans="1:16" ht="13.45" customHeight="1" x14ac:dyDescent="0.25">
      <c r="A3" s="49"/>
      <c r="B3" s="49"/>
      <c r="C3" s="49"/>
      <c r="D3" s="49"/>
      <c r="E3" s="163"/>
      <c r="F3" s="163"/>
    </row>
    <row r="4" spans="1:16" ht="13.45" customHeight="1" x14ac:dyDescent="0.25">
      <c r="A4" s="49"/>
      <c r="B4" s="183" t="s">
        <v>150</v>
      </c>
      <c r="C4" s="183"/>
      <c r="D4" s="183"/>
      <c r="E4" s="183"/>
      <c r="F4" s="183"/>
      <c r="G4" s="183" t="s">
        <v>151</v>
      </c>
      <c r="H4" s="183"/>
      <c r="I4" s="183"/>
      <c r="J4" s="183"/>
      <c r="K4" s="183"/>
    </row>
    <row r="5" spans="1:16" ht="13.45" customHeight="1" x14ac:dyDescent="0.25">
      <c r="A5" s="186"/>
      <c r="B5" s="188" t="s">
        <v>43</v>
      </c>
      <c r="C5" s="134" t="s">
        <v>44</v>
      </c>
      <c r="D5" s="134" t="s">
        <v>45</v>
      </c>
      <c r="E5" s="134" t="s">
        <v>46</v>
      </c>
      <c r="F5" s="135" t="s">
        <v>47</v>
      </c>
      <c r="G5" s="181" t="s">
        <v>43</v>
      </c>
      <c r="H5" s="13" t="s">
        <v>44</v>
      </c>
      <c r="I5" s="13" t="s">
        <v>45</v>
      </c>
      <c r="J5" s="13" t="s">
        <v>46</v>
      </c>
      <c r="K5" s="14" t="s">
        <v>47</v>
      </c>
    </row>
    <row r="6" spans="1:16" ht="13.45" customHeight="1" x14ac:dyDescent="0.25">
      <c r="A6" s="187"/>
      <c r="B6" s="189"/>
      <c r="C6" s="136" t="s">
        <v>48</v>
      </c>
      <c r="D6" s="137" t="s">
        <v>49</v>
      </c>
      <c r="E6" s="138" t="s">
        <v>50</v>
      </c>
      <c r="F6" s="139" t="s">
        <v>51</v>
      </c>
      <c r="G6" s="184"/>
      <c r="H6" s="140" t="s">
        <v>48</v>
      </c>
      <c r="I6" s="55" t="s">
        <v>49</v>
      </c>
      <c r="J6" s="56" t="s">
        <v>50</v>
      </c>
      <c r="K6" s="44" t="s">
        <v>51</v>
      </c>
    </row>
    <row r="7" spans="1:16" ht="13.45" customHeight="1" x14ac:dyDescent="0.25">
      <c r="A7" s="50" t="s">
        <v>137</v>
      </c>
      <c r="B7" s="153">
        <v>7.52</v>
      </c>
      <c r="C7" s="156">
        <v>7.7</v>
      </c>
      <c r="D7" s="156">
        <v>15.73</v>
      </c>
      <c r="E7" s="156">
        <v>43.22</v>
      </c>
      <c r="F7" s="157">
        <v>33.36</v>
      </c>
      <c r="G7" s="142">
        <v>7.51</v>
      </c>
      <c r="H7" s="141">
        <v>8.42</v>
      </c>
      <c r="I7" s="141">
        <v>16.100000000000001</v>
      </c>
      <c r="J7" s="141">
        <v>40.33</v>
      </c>
      <c r="K7" s="145">
        <v>35.15</v>
      </c>
      <c r="L7" s="132"/>
      <c r="M7" s="132"/>
      <c r="N7" s="132"/>
      <c r="O7" s="132"/>
      <c r="P7" s="132"/>
    </row>
    <row r="8" spans="1:16" ht="13.45" customHeight="1" x14ac:dyDescent="0.25">
      <c r="A8" s="51" t="s">
        <v>138</v>
      </c>
      <c r="B8" s="154">
        <v>7.56</v>
      </c>
      <c r="C8" s="164">
        <v>7.89</v>
      </c>
      <c r="D8" s="164">
        <v>15.16</v>
      </c>
      <c r="E8" s="164">
        <v>41.91</v>
      </c>
      <c r="F8" s="155">
        <v>35.04</v>
      </c>
      <c r="G8" s="143">
        <v>7.58</v>
      </c>
      <c r="H8" s="165">
        <v>8.5500000000000007</v>
      </c>
      <c r="I8" s="165">
        <v>15.16</v>
      </c>
      <c r="J8" s="165">
        <v>39</v>
      </c>
      <c r="K8" s="144">
        <v>37.28</v>
      </c>
      <c r="L8" s="132"/>
      <c r="M8" s="132"/>
      <c r="N8" s="132"/>
      <c r="O8" s="132"/>
      <c r="P8" s="132"/>
    </row>
    <row r="9" spans="1:16" ht="13.45" customHeight="1" x14ac:dyDescent="0.25">
      <c r="A9" s="113" t="s">
        <v>139</v>
      </c>
      <c r="B9" s="155">
        <v>7.54</v>
      </c>
      <c r="C9" s="164">
        <v>7.96</v>
      </c>
      <c r="D9" s="164">
        <v>15.35</v>
      </c>
      <c r="E9" s="164">
        <v>42.24</v>
      </c>
      <c r="F9" s="164">
        <v>34.46</v>
      </c>
      <c r="G9" s="165">
        <v>7.54</v>
      </c>
      <c r="H9" s="165">
        <v>8.52</v>
      </c>
      <c r="I9" s="165">
        <v>15.92</v>
      </c>
      <c r="J9" s="165">
        <v>39.659999999999997</v>
      </c>
      <c r="K9" s="165">
        <v>35.9</v>
      </c>
      <c r="L9" s="132"/>
      <c r="M9" s="132"/>
      <c r="N9" s="132"/>
      <c r="O9" s="132"/>
      <c r="P9" s="132"/>
    </row>
    <row r="10" spans="1:16" ht="13.45" customHeight="1" x14ac:dyDescent="0.25">
      <c r="A10" s="113" t="s">
        <v>140</v>
      </c>
      <c r="B10" s="155">
        <v>7.51</v>
      </c>
      <c r="C10" s="164">
        <v>7.89</v>
      </c>
      <c r="D10" s="164">
        <v>16.440000000000001</v>
      </c>
      <c r="E10" s="164">
        <v>42.28</v>
      </c>
      <c r="F10" s="164">
        <v>33.39</v>
      </c>
      <c r="G10" s="165">
        <v>7.46</v>
      </c>
      <c r="H10" s="165">
        <v>9.3699999999999992</v>
      </c>
      <c r="I10" s="165">
        <v>16.43</v>
      </c>
      <c r="J10" s="165">
        <v>39.549999999999997</v>
      </c>
      <c r="K10" s="165">
        <v>34.65</v>
      </c>
      <c r="L10" s="132"/>
      <c r="M10" s="132"/>
      <c r="N10" s="132"/>
      <c r="O10" s="132"/>
      <c r="P10" s="132"/>
    </row>
    <row r="11" spans="1:16" ht="13.45" customHeight="1" x14ac:dyDescent="0.25">
      <c r="A11" s="113" t="s">
        <v>141</v>
      </c>
      <c r="B11" s="155">
        <v>7.39</v>
      </c>
      <c r="C11" s="164">
        <v>9</v>
      </c>
      <c r="D11" s="164">
        <v>17.2</v>
      </c>
      <c r="E11" s="164">
        <v>42.63</v>
      </c>
      <c r="F11" s="164">
        <v>31.17</v>
      </c>
      <c r="G11" s="165">
        <v>7.3</v>
      </c>
      <c r="H11" s="165">
        <v>10.1</v>
      </c>
      <c r="I11" s="165">
        <v>18.97</v>
      </c>
      <c r="J11" s="165">
        <v>39.630000000000003</v>
      </c>
      <c r="K11" s="165">
        <v>31.31</v>
      </c>
      <c r="L11" s="132"/>
      <c r="M11" s="132"/>
      <c r="N11" s="132"/>
      <c r="O11" s="132"/>
      <c r="P11" s="132"/>
    </row>
    <row r="12" spans="1:16" ht="13.45" customHeight="1" x14ac:dyDescent="0.25">
      <c r="A12" s="113" t="s">
        <v>142</v>
      </c>
      <c r="B12" s="155">
        <v>7.41</v>
      </c>
      <c r="C12" s="164">
        <v>7.44</v>
      </c>
      <c r="D12" s="164">
        <v>18.48</v>
      </c>
      <c r="E12" s="164">
        <v>44.56</v>
      </c>
      <c r="F12" s="164">
        <v>29.52</v>
      </c>
      <c r="G12" s="165">
        <v>7.29</v>
      </c>
      <c r="H12" s="165">
        <v>9.94</v>
      </c>
      <c r="I12" s="165">
        <v>18.32</v>
      </c>
      <c r="J12" s="165">
        <v>42.37</v>
      </c>
      <c r="K12" s="165">
        <v>29.37</v>
      </c>
      <c r="L12" s="132"/>
      <c r="M12" s="132"/>
      <c r="N12" s="132"/>
      <c r="O12" s="132"/>
      <c r="P12" s="132"/>
    </row>
    <row r="13" spans="1:16" ht="13.45" customHeight="1" x14ac:dyDescent="0.25">
      <c r="A13" s="113" t="s">
        <v>143</v>
      </c>
      <c r="B13" s="175">
        <v>7.45</v>
      </c>
      <c r="C13" s="164">
        <v>8.4499999999999993</v>
      </c>
      <c r="D13" s="164">
        <v>15.8</v>
      </c>
      <c r="E13" s="164">
        <v>44.93</v>
      </c>
      <c r="F13" s="164">
        <v>30.82</v>
      </c>
      <c r="G13" s="165">
        <v>7.46</v>
      </c>
      <c r="H13" s="165">
        <v>8.7899999999999991</v>
      </c>
      <c r="I13" s="165">
        <v>17.079999999999998</v>
      </c>
      <c r="J13" s="165">
        <v>40.25</v>
      </c>
      <c r="K13" s="165">
        <v>33.880000000000003</v>
      </c>
      <c r="L13" s="132"/>
      <c r="M13" s="132"/>
      <c r="N13" s="132"/>
      <c r="O13" s="132"/>
      <c r="P13" s="132"/>
    </row>
    <row r="14" spans="1:16" ht="13.45" customHeight="1" x14ac:dyDescent="0.25">
      <c r="A14" s="113" t="s">
        <v>144</v>
      </c>
      <c r="B14" s="155">
        <v>7.3</v>
      </c>
      <c r="C14" s="164">
        <v>8.34</v>
      </c>
      <c r="D14" s="164">
        <v>19.18</v>
      </c>
      <c r="E14" s="164">
        <v>45.65</v>
      </c>
      <c r="F14" s="164">
        <v>26.83</v>
      </c>
      <c r="G14" s="165">
        <v>7.17</v>
      </c>
      <c r="H14" s="165">
        <v>10.72</v>
      </c>
      <c r="I14" s="165">
        <v>20.100000000000001</v>
      </c>
      <c r="J14" s="165">
        <v>41.63</v>
      </c>
      <c r="K14" s="165">
        <v>27.55</v>
      </c>
      <c r="L14" s="132"/>
      <c r="M14" s="132"/>
      <c r="N14" s="132"/>
      <c r="O14" s="132"/>
      <c r="P14" s="132"/>
    </row>
    <row r="15" spans="1:16" ht="13.45" customHeight="1" x14ac:dyDescent="0.25">
      <c r="A15" s="113" t="s">
        <v>145</v>
      </c>
      <c r="B15" s="155">
        <v>7.32</v>
      </c>
      <c r="C15" s="164">
        <v>8.18</v>
      </c>
      <c r="D15" s="164">
        <v>18.25</v>
      </c>
      <c r="E15" s="164">
        <v>45.85</v>
      </c>
      <c r="F15" s="164">
        <v>27.72</v>
      </c>
      <c r="G15" s="165">
        <v>7.2</v>
      </c>
      <c r="H15" s="165">
        <v>10</v>
      </c>
      <c r="I15" s="165">
        <v>19.87</v>
      </c>
      <c r="J15" s="165">
        <v>42.65</v>
      </c>
      <c r="K15" s="165">
        <v>27.48</v>
      </c>
      <c r="L15" s="132"/>
      <c r="M15" s="132"/>
      <c r="N15" s="132"/>
      <c r="O15" s="132"/>
      <c r="P15" s="132"/>
    </row>
    <row r="16" spans="1:16" ht="13.45" customHeight="1" x14ac:dyDescent="0.25">
      <c r="A16" s="113" t="s">
        <v>146</v>
      </c>
      <c r="B16" s="143">
        <v>7.53</v>
      </c>
      <c r="C16" s="169">
        <v>7.33</v>
      </c>
      <c r="D16" s="165">
        <v>15.86</v>
      </c>
      <c r="E16" s="165">
        <v>44.66</v>
      </c>
      <c r="F16" s="144">
        <v>32.15</v>
      </c>
      <c r="G16" s="165">
        <v>7.5</v>
      </c>
      <c r="H16" s="165">
        <v>8.92</v>
      </c>
      <c r="I16" s="165">
        <v>16.239999999999998</v>
      </c>
      <c r="J16" s="165">
        <v>39.659999999999997</v>
      </c>
      <c r="K16" s="165">
        <v>35.18</v>
      </c>
      <c r="L16" s="132"/>
      <c r="M16" s="132"/>
      <c r="N16" s="132"/>
      <c r="O16" s="132"/>
      <c r="P16" s="132"/>
    </row>
    <row r="17" spans="1:16" ht="13.45" customHeight="1" x14ac:dyDescent="0.25">
      <c r="A17" s="113" t="s">
        <v>147</v>
      </c>
      <c r="B17" s="155">
        <v>7.56</v>
      </c>
      <c r="C17" s="164">
        <v>7.11</v>
      </c>
      <c r="D17" s="164">
        <v>16.13</v>
      </c>
      <c r="E17" s="164">
        <v>43.94</v>
      </c>
      <c r="F17" s="164">
        <v>32.81</v>
      </c>
      <c r="G17" s="165">
        <v>7.48</v>
      </c>
      <c r="H17" s="165">
        <v>8.33</v>
      </c>
      <c r="I17" s="165">
        <v>17.100000000000001</v>
      </c>
      <c r="J17" s="165">
        <v>40.74</v>
      </c>
      <c r="K17" s="165">
        <v>33.83</v>
      </c>
      <c r="L17" s="132"/>
      <c r="M17" s="132"/>
      <c r="N17" s="132"/>
      <c r="O17" s="132"/>
      <c r="P17" s="132"/>
    </row>
    <row r="18" spans="1:16" ht="13.45" customHeight="1" x14ac:dyDescent="0.25">
      <c r="A18" s="113"/>
      <c r="B18" s="164"/>
      <c r="C18" s="164"/>
      <c r="D18" s="164"/>
      <c r="E18" s="164"/>
      <c r="F18" s="164"/>
      <c r="G18" s="165"/>
      <c r="H18" s="165"/>
      <c r="I18" s="165"/>
      <c r="J18" s="165"/>
      <c r="K18" s="165"/>
      <c r="L18" s="132"/>
      <c r="M18" s="132"/>
      <c r="N18" s="132"/>
      <c r="O18" s="132"/>
      <c r="P18" s="132"/>
    </row>
    <row r="19" spans="1:16" ht="13.45" customHeight="1" x14ac:dyDescent="0.2">
      <c r="A19" s="53" t="s">
        <v>59</v>
      </c>
      <c r="B19" s="146"/>
      <c r="C19" s="146"/>
      <c r="D19" s="146"/>
      <c r="E19" s="146"/>
      <c r="F19" s="146"/>
      <c r="G19" s="146"/>
      <c r="H19" s="146"/>
    </row>
    <row r="20" spans="1:16" ht="13.45" customHeight="1" x14ac:dyDescent="0.25">
      <c r="B20" s="75"/>
      <c r="C20" s="75"/>
      <c r="D20" s="75"/>
      <c r="E20" s="75"/>
      <c r="F20" s="75"/>
      <c r="G20" s="75"/>
      <c r="H20" s="75"/>
    </row>
    <row r="21" spans="1:16" ht="13.1" customHeight="1" x14ac:dyDescent="0.2">
      <c r="A21" s="54" t="s">
        <v>65</v>
      </c>
      <c r="B21" s="146"/>
      <c r="C21" s="146"/>
      <c r="D21" s="146"/>
      <c r="E21" s="146"/>
      <c r="F21" s="146"/>
      <c r="G21" s="146"/>
      <c r="H21" s="146"/>
    </row>
    <row r="22" spans="1:16" ht="31.75" customHeight="1" x14ac:dyDescent="0.25">
      <c r="A22" s="34" t="s">
        <v>61</v>
      </c>
      <c r="B22" s="75"/>
      <c r="C22" s="75"/>
      <c r="D22" s="75"/>
      <c r="E22" s="75"/>
      <c r="F22" s="75"/>
      <c r="G22" s="75"/>
      <c r="H22" s="75"/>
    </row>
    <row r="23" spans="1:16" ht="75.099999999999994" customHeight="1" x14ac:dyDescent="0.25">
      <c r="A23" s="77" t="s">
        <v>102</v>
      </c>
    </row>
    <row r="24" spans="1:16" ht="100.05" customHeight="1" x14ac:dyDescent="0.25">
      <c r="A24" s="77" t="s">
        <v>99</v>
      </c>
    </row>
    <row r="25" spans="1:16" customFormat="1" ht="35.5" customHeight="1" x14ac:dyDescent="0.25">
      <c r="A25" s="81" t="s">
        <v>153</v>
      </c>
      <c r="B25" s="48"/>
      <c r="C25" s="48"/>
      <c r="D25" s="48"/>
      <c r="E25" s="48"/>
      <c r="F25" s="48"/>
      <c r="G25" s="48"/>
      <c r="H25" s="48"/>
      <c r="I25" s="48"/>
      <c r="J25" s="48"/>
      <c r="K25" s="48"/>
    </row>
    <row r="26" spans="1:16" ht="48.1" customHeight="1" x14ac:dyDescent="0.25">
      <c r="A26" s="75" t="s">
        <v>101</v>
      </c>
    </row>
    <row r="27" spans="1:16" ht="13.45" customHeight="1" x14ac:dyDescent="0.2">
      <c r="A27" s="29"/>
    </row>
  </sheetData>
  <mergeCells count="5">
    <mergeCell ref="B4:F4"/>
    <mergeCell ref="G4:K4"/>
    <mergeCell ref="A5:A6"/>
    <mergeCell ref="B5:B6"/>
    <mergeCell ref="G5:G6"/>
  </mergeCells>
  <hyperlinks>
    <hyperlink ref="A24" r:id="rId1" display="Further information can be found in the technical paper." xr:uid="{961B0C63-6E38-4EB5-BF5F-83374A9F2F82}"/>
  </hyperlink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B8FDD-BB74-4F69-B373-D3CC169F07E3}">
  <sheetPr codeName="Sheet6"/>
  <dimension ref="A1:L53"/>
  <sheetViews>
    <sheetView zoomScaleNormal="100" workbookViewId="0">
      <pane ySplit="4" topLeftCell="A5" activePane="bottomLeft" state="frozen"/>
      <selection pane="bottomLeft" activeCell="B46" sqref="B5:B46"/>
    </sheetView>
  </sheetViews>
  <sheetFormatPr defaultColWidth="8.875" defaultRowHeight="12.9" x14ac:dyDescent="0.2"/>
  <cols>
    <col min="1" max="1" width="52.5" style="18" customWidth="1"/>
    <col min="2" max="6" width="9.5" style="18" customWidth="1"/>
    <col min="7" max="16384" width="8.875" style="18"/>
  </cols>
  <sheetData>
    <row r="1" spans="1:8" ht="13.6" x14ac:dyDescent="0.25">
      <c r="A1" s="11" t="s">
        <v>111</v>
      </c>
      <c r="B1" s="11"/>
      <c r="C1" s="11"/>
      <c r="D1" s="11"/>
      <c r="E1" s="11"/>
      <c r="F1" s="11"/>
      <c r="G1" s="11"/>
      <c r="H1" s="11"/>
    </row>
    <row r="2" spans="1:8" x14ac:dyDescent="0.2">
      <c r="E2" s="178" t="s">
        <v>64</v>
      </c>
      <c r="F2" s="178"/>
    </row>
    <row r="3" spans="1:8" ht="14.45" customHeight="1" x14ac:dyDescent="0.2">
      <c r="A3" s="179"/>
      <c r="B3" s="181" t="s">
        <v>43</v>
      </c>
      <c r="C3" s="13" t="s">
        <v>54</v>
      </c>
      <c r="D3" s="13" t="s">
        <v>44</v>
      </c>
      <c r="E3" s="13" t="s">
        <v>45</v>
      </c>
      <c r="F3" s="14" t="s">
        <v>46</v>
      </c>
    </row>
    <row r="4" spans="1:8" x14ac:dyDescent="0.2">
      <c r="A4" s="180"/>
      <c r="B4" s="184"/>
      <c r="C4" s="60" t="s">
        <v>55</v>
      </c>
      <c r="D4" s="42" t="s">
        <v>56</v>
      </c>
      <c r="E4" s="43" t="s">
        <v>57</v>
      </c>
      <c r="F4" s="44" t="s">
        <v>58</v>
      </c>
    </row>
    <row r="5" spans="1:8" x14ac:dyDescent="0.2">
      <c r="A5" s="39" t="s">
        <v>7</v>
      </c>
      <c r="B5" s="67">
        <v>3.25</v>
      </c>
      <c r="C5" s="24">
        <v>35.24</v>
      </c>
      <c r="D5" s="24">
        <v>23.81</v>
      </c>
      <c r="E5" s="24">
        <v>17.850000000000001</v>
      </c>
      <c r="F5" s="25">
        <v>23.09</v>
      </c>
    </row>
    <row r="6" spans="1:8" x14ac:dyDescent="0.2">
      <c r="A6" s="40" t="s">
        <v>8</v>
      </c>
      <c r="B6" s="66">
        <v>3.14</v>
      </c>
      <c r="C6" s="26">
        <v>36.57</v>
      </c>
      <c r="D6" s="26">
        <v>23.65</v>
      </c>
      <c r="E6" s="26">
        <v>18.149999999999999</v>
      </c>
      <c r="F6" s="27">
        <v>21.63</v>
      </c>
    </row>
    <row r="7" spans="1:8" x14ac:dyDescent="0.2">
      <c r="A7" s="40" t="s">
        <v>9</v>
      </c>
      <c r="B7" s="66">
        <v>3.1</v>
      </c>
      <c r="C7" s="26">
        <v>36.85</v>
      </c>
      <c r="D7" s="26">
        <v>23.79</v>
      </c>
      <c r="E7" s="26">
        <v>18.010000000000002</v>
      </c>
      <c r="F7" s="27">
        <v>21.34</v>
      </c>
    </row>
    <row r="8" spans="1:8" x14ac:dyDescent="0.2">
      <c r="A8" s="40" t="s">
        <v>10</v>
      </c>
      <c r="B8" s="66">
        <v>3.06</v>
      </c>
      <c r="C8" s="26">
        <v>37.700000000000003</v>
      </c>
      <c r="D8" s="26">
        <v>23.25</v>
      </c>
      <c r="E8" s="26">
        <v>17.96</v>
      </c>
      <c r="F8" s="27">
        <v>21.08</v>
      </c>
    </row>
    <row r="9" spans="1:8" x14ac:dyDescent="0.2">
      <c r="A9" s="40" t="s">
        <v>11</v>
      </c>
      <c r="B9" s="66">
        <v>3.08</v>
      </c>
      <c r="C9" s="26">
        <v>37.24</v>
      </c>
      <c r="D9" s="26">
        <v>23.61</v>
      </c>
      <c r="E9" s="26">
        <v>17.850000000000001</v>
      </c>
      <c r="F9" s="27">
        <v>21.3</v>
      </c>
    </row>
    <row r="10" spans="1:8" x14ac:dyDescent="0.2">
      <c r="A10" s="40" t="s">
        <v>12</v>
      </c>
      <c r="B10" s="66">
        <v>3.02</v>
      </c>
      <c r="C10" s="26">
        <v>38.11</v>
      </c>
      <c r="D10" s="26">
        <v>23.48</v>
      </c>
      <c r="E10" s="26">
        <v>17.79</v>
      </c>
      <c r="F10" s="27">
        <v>20.62</v>
      </c>
    </row>
    <row r="11" spans="1:8" x14ac:dyDescent="0.2">
      <c r="A11" s="40" t="s">
        <v>13</v>
      </c>
      <c r="B11" s="66">
        <v>3.04</v>
      </c>
      <c r="C11" s="26">
        <v>37.83</v>
      </c>
      <c r="D11" s="26">
        <v>23.71</v>
      </c>
      <c r="E11" s="26">
        <v>17.46</v>
      </c>
      <c r="F11" s="27">
        <v>20.99</v>
      </c>
    </row>
    <row r="12" spans="1:8" x14ac:dyDescent="0.2">
      <c r="A12" s="40" t="s">
        <v>14</v>
      </c>
      <c r="B12" s="66">
        <v>3.03</v>
      </c>
      <c r="C12" s="26">
        <v>38.06</v>
      </c>
      <c r="D12" s="26">
        <v>23.54</v>
      </c>
      <c r="E12" s="26">
        <v>17.579999999999998</v>
      </c>
      <c r="F12" s="27">
        <v>20.81</v>
      </c>
    </row>
    <row r="13" spans="1:8" x14ac:dyDescent="0.2">
      <c r="A13" s="40" t="s">
        <v>15</v>
      </c>
      <c r="B13" s="66">
        <v>2.95</v>
      </c>
      <c r="C13" s="26">
        <v>39.07</v>
      </c>
      <c r="D13" s="26">
        <v>23.72</v>
      </c>
      <c r="E13" s="26">
        <v>17.28</v>
      </c>
      <c r="F13" s="27">
        <v>19.93</v>
      </c>
    </row>
    <row r="14" spans="1:8" x14ac:dyDescent="0.2">
      <c r="A14" s="40" t="s">
        <v>16</v>
      </c>
      <c r="B14" s="66">
        <v>2.86</v>
      </c>
      <c r="C14" s="26">
        <v>40.4</v>
      </c>
      <c r="D14" s="26">
        <v>24.17</v>
      </c>
      <c r="E14" s="26">
        <v>16.350000000000001</v>
      </c>
      <c r="F14" s="27">
        <v>19.09</v>
      </c>
    </row>
    <row r="15" spans="1:8" x14ac:dyDescent="0.2">
      <c r="A15" s="40" t="s">
        <v>17</v>
      </c>
      <c r="B15" s="66">
        <v>3</v>
      </c>
      <c r="C15" s="26">
        <v>38.4</v>
      </c>
      <c r="D15" s="26">
        <v>24.03</v>
      </c>
      <c r="E15" s="26">
        <v>16.84</v>
      </c>
      <c r="F15" s="27">
        <v>20.73</v>
      </c>
    </row>
    <row r="16" spans="1:8" x14ac:dyDescent="0.2">
      <c r="A16" s="40" t="s">
        <v>18</v>
      </c>
      <c r="B16" s="66">
        <v>2.94</v>
      </c>
      <c r="C16" s="26">
        <v>39.340000000000003</v>
      </c>
      <c r="D16" s="26">
        <v>23.6</v>
      </c>
      <c r="E16" s="26">
        <v>16.77</v>
      </c>
      <c r="F16" s="27">
        <v>20.29</v>
      </c>
    </row>
    <row r="17" spans="1:6" x14ac:dyDescent="0.2">
      <c r="A17" s="40" t="s">
        <v>19</v>
      </c>
      <c r="B17" s="66">
        <v>2.89</v>
      </c>
      <c r="C17" s="26">
        <v>40.74</v>
      </c>
      <c r="D17" s="26">
        <v>23.02</v>
      </c>
      <c r="E17" s="26">
        <v>16.57</v>
      </c>
      <c r="F17" s="27">
        <v>19.670000000000002</v>
      </c>
    </row>
    <row r="18" spans="1:6" x14ac:dyDescent="0.2">
      <c r="A18" s="40" t="s">
        <v>20</v>
      </c>
      <c r="B18" s="66">
        <v>2.87</v>
      </c>
      <c r="C18" s="26">
        <v>40.5</v>
      </c>
      <c r="D18" s="26">
        <v>23.41</v>
      </c>
      <c r="E18" s="26">
        <v>16.649999999999999</v>
      </c>
      <c r="F18" s="27">
        <v>19.43</v>
      </c>
    </row>
    <row r="19" spans="1:6" x14ac:dyDescent="0.2">
      <c r="A19" s="40" t="s">
        <v>21</v>
      </c>
      <c r="B19" s="66">
        <v>2.88</v>
      </c>
      <c r="C19" s="26">
        <v>40.630000000000003</v>
      </c>
      <c r="D19" s="26">
        <v>23.21</v>
      </c>
      <c r="E19" s="26">
        <v>16.649999999999999</v>
      </c>
      <c r="F19" s="27">
        <v>19.510000000000002</v>
      </c>
    </row>
    <row r="20" spans="1:6" x14ac:dyDescent="0.2">
      <c r="A20" s="40" t="s">
        <v>22</v>
      </c>
      <c r="B20" s="66">
        <v>2.83</v>
      </c>
      <c r="C20" s="26">
        <v>41.1</v>
      </c>
      <c r="D20" s="26">
        <v>23.51</v>
      </c>
      <c r="E20" s="26">
        <v>16.37</v>
      </c>
      <c r="F20" s="27">
        <v>19.02</v>
      </c>
    </row>
    <row r="21" spans="1:6" x14ac:dyDescent="0.2">
      <c r="A21" s="40" t="s">
        <v>23</v>
      </c>
      <c r="B21" s="66">
        <v>2.82</v>
      </c>
      <c r="C21" s="26">
        <v>41.54</v>
      </c>
      <c r="D21" s="26">
        <v>23.5</v>
      </c>
      <c r="E21" s="26">
        <v>16.02</v>
      </c>
      <c r="F21" s="27">
        <v>18.940000000000001</v>
      </c>
    </row>
    <row r="22" spans="1:6" x14ac:dyDescent="0.2">
      <c r="A22" s="40" t="s">
        <v>24</v>
      </c>
      <c r="B22" s="66">
        <v>2.84</v>
      </c>
      <c r="C22" s="26">
        <v>41.14</v>
      </c>
      <c r="D22" s="26">
        <v>23.09</v>
      </c>
      <c r="E22" s="26">
        <v>16.84</v>
      </c>
      <c r="F22" s="27">
        <v>18.93</v>
      </c>
    </row>
    <row r="23" spans="1:6" x14ac:dyDescent="0.2">
      <c r="A23" s="40" t="s">
        <v>25</v>
      </c>
      <c r="B23" s="66">
        <v>2.96</v>
      </c>
      <c r="C23" s="26">
        <v>39.299999999999997</v>
      </c>
      <c r="D23" s="26">
        <v>23.26</v>
      </c>
      <c r="E23" s="26">
        <v>17.059999999999999</v>
      </c>
      <c r="F23" s="27">
        <v>20.38</v>
      </c>
    </row>
    <row r="24" spans="1:6" x14ac:dyDescent="0.2">
      <c r="A24" s="40" t="s">
        <v>26</v>
      </c>
      <c r="B24" s="66">
        <v>2.89</v>
      </c>
      <c r="C24" s="26">
        <v>40.28</v>
      </c>
      <c r="D24" s="26">
        <v>23.19</v>
      </c>
      <c r="E24" s="26">
        <v>16.82</v>
      </c>
      <c r="F24" s="27">
        <v>19.71</v>
      </c>
    </row>
    <row r="25" spans="1:6" x14ac:dyDescent="0.2">
      <c r="A25" s="40" t="s">
        <v>27</v>
      </c>
      <c r="B25" s="66">
        <v>2.9</v>
      </c>
      <c r="C25" s="26">
        <v>40.29</v>
      </c>
      <c r="D25" s="26">
        <v>23.15</v>
      </c>
      <c r="E25" s="26">
        <v>16.72</v>
      </c>
      <c r="F25" s="27">
        <v>19.84</v>
      </c>
    </row>
    <row r="26" spans="1:6" x14ac:dyDescent="0.2">
      <c r="A26" s="40" t="s">
        <v>28</v>
      </c>
      <c r="B26" s="66">
        <v>2.87</v>
      </c>
      <c r="C26" s="26">
        <v>40.97</v>
      </c>
      <c r="D26" s="26">
        <v>23.05</v>
      </c>
      <c r="E26" s="26">
        <v>16.600000000000001</v>
      </c>
      <c r="F26" s="27">
        <v>19.38</v>
      </c>
    </row>
    <row r="27" spans="1:6" x14ac:dyDescent="0.2">
      <c r="A27" s="40" t="s">
        <v>29</v>
      </c>
      <c r="B27" s="66">
        <v>2.95</v>
      </c>
      <c r="C27" s="26">
        <v>38.92</v>
      </c>
      <c r="D27" s="26">
        <v>24.39</v>
      </c>
      <c r="E27" s="26">
        <v>16.309999999999999</v>
      </c>
      <c r="F27" s="27">
        <v>20.37</v>
      </c>
    </row>
    <row r="28" spans="1:6" x14ac:dyDescent="0.2">
      <c r="A28" s="40" t="s">
        <v>30</v>
      </c>
      <c r="B28" s="66">
        <v>2.96</v>
      </c>
      <c r="C28" s="26">
        <v>39.520000000000003</v>
      </c>
      <c r="D28" s="26">
        <v>22.92</v>
      </c>
      <c r="E28" s="26">
        <v>17.05</v>
      </c>
      <c r="F28" s="27">
        <v>20.51</v>
      </c>
    </row>
    <row r="29" spans="1:6" x14ac:dyDescent="0.2">
      <c r="A29" s="40" t="s">
        <v>31</v>
      </c>
      <c r="B29" s="66">
        <v>2.89</v>
      </c>
      <c r="C29" s="26">
        <v>40.1</v>
      </c>
      <c r="D29" s="26">
        <v>23.44</v>
      </c>
      <c r="E29" s="26">
        <v>16.84</v>
      </c>
      <c r="F29" s="27">
        <v>19.61</v>
      </c>
    </row>
    <row r="30" spans="1:6" x14ac:dyDescent="0.2">
      <c r="A30" s="40" t="s">
        <v>32</v>
      </c>
      <c r="B30" s="66">
        <v>2.9</v>
      </c>
      <c r="C30" s="26">
        <v>40.049999999999997</v>
      </c>
      <c r="D30" s="26">
        <v>23.53</v>
      </c>
      <c r="E30" s="26">
        <v>16.239999999999998</v>
      </c>
      <c r="F30" s="27">
        <v>20.170000000000002</v>
      </c>
    </row>
    <row r="31" spans="1:6" x14ac:dyDescent="0.2">
      <c r="A31" s="40" t="s">
        <v>33</v>
      </c>
      <c r="B31" s="66">
        <v>2.92</v>
      </c>
      <c r="C31" s="26">
        <v>40.090000000000003</v>
      </c>
      <c r="D31" s="26">
        <v>23</v>
      </c>
      <c r="E31" s="26">
        <v>16.649999999999999</v>
      </c>
      <c r="F31" s="27">
        <v>20.260000000000002</v>
      </c>
    </row>
    <row r="32" spans="1:6" x14ac:dyDescent="0.2">
      <c r="A32" s="40" t="s">
        <v>34</v>
      </c>
      <c r="B32" s="66">
        <v>2.88</v>
      </c>
      <c r="C32" s="26">
        <v>40.86</v>
      </c>
      <c r="D32" s="26">
        <v>23.22</v>
      </c>
      <c r="E32" s="26">
        <v>15.84</v>
      </c>
      <c r="F32" s="27">
        <v>20.079999999999998</v>
      </c>
    </row>
    <row r="33" spans="1:12" x14ac:dyDescent="0.2">
      <c r="A33" s="40" t="s">
        <v>35</v>
      </c>
      <c r="B33" s="66">
        <v>2.8</v>
      </c>
      <c r="C33" s="26">
        <v>42.15</v>
      </c>
      <c r="D33" s="26">
        <v>22.92</v>
      </c>
      <c r="E33" s="26">
        <v>15.43</v>
      </c>
      <c r="F33" s="27">
        <v>19.5</v>
      </c>
    </row>
    <row r="34" spans="1:12" x14ac:dyDescent="0.2">
      <c r="A34" s="40" t="s">
        <v>36</v>
      </c>
      <c r="B34" s="66">
        <v>2.87</v>
      </c>
      <c r="C34" s="26">
        <v>40.47</v>
      </c>
      <c r="D34" s="26">
        <v>23.33</v>
      </c>
      <c r="E34" s="26">
        <v>16.75</v>
      </c>
      <c r="F34" s="27">
        <v>19.46</v>
      </c>
    </row>
    <row r="35" spans="1:12" x14ac:dyDescent="0.2">
      <c r="A35" s="40" t="s">
        <v>37</v>
      </c>
      <c r="B35" s="66">
        <v>2.9</v>
      </c>
      <c r="C35" s="26">
        <v>40.25</v>
      </c>
      <c r="D35" s="26">
        <v>23.53</v>
      </c>
      <c r="E35" s="26">
        <v>16.260000000000002</v>
      </c>
      <c r="F35" s="27">
        <v>19.96</v>
      </c>
    </row>
    <row r="36" spans="1:12" x14ac:dyDescent="0.2">
      <c r="A36" s="40" t="s">
        <v>38</v>
      </c>
      <c r="B36" s="66">
        <v>2.93</v>
      </c>
      <c r="C36" s="26">
        <v>39.49</v>
      </c>
      <c r="D36" s="26">
        <v>23.7</v>
      </c>
      <c r="E36" s="26">
        <v>16.36</v>
      </c>
      <c r="F36" s="27">
        <v>20.46</v>
      </c>
    </row>
    <row r="37" spans="1:12" x14ac:dyDescent="0.2">
      <c r="A37" s="40" t="s">
        <v>39</v>
      </c>
      <c r="B37" s="66">
        <v>2.94</v>
      </c>
      <c r="C37" s="26">
        <v>40.380000000000003</v>
      </c>
      <c r="D37" s="26">
        <v>22.83</v>
      </c>
      <c r="E37" s="26">
        <v>15.61</v>
      </c>
      <c r="F37" s="27">
        <v>21.18</v>
      </c>
    </row>
    <row r="38" spans="1:12" s="123" customFormat="1" x14ac:dyDescent="0.2">
      <c r="A38" s="41" t="s">
        <v>40</v>
      </c>
      <c r="B38" s="65">
        <v>2.92</v>
      </c>
      <c r="C38" s="21">
        <v>40.229999999999997</v>
      </c>
      <c r="D38" s="21">
        <v>22.89</v>
      </c>
      <c r="E38" s="21">
        <v>16.489999999999998</v>
      </c>
      <c r="F38" s="22">
        <v>20.38</v>
      </c>
    </row>
    <row r="39" spans="1:12" s="123" customFormat="1" x14ac:dyDescent="0.2">
      <c r="A39" s="41" t="s">
        <v>41</v>
      </c>
      <c r="B39" s="65">
        <v>3</v>
      </c>
      <c r="C39" s="21">
        <v>38.630000000000003</v>
      </c>
      <c r="D39" s="21">
        <v>23.4</v>
      </c>
      <c r="E39" s="21">
        <v>16.71</v>
      </c>
      <c r="F39" s="22">
        <v>21.26</v>
      </c>
    </row>
    <row r="40" spans="1:12" s="123" customFormat="1" x14ac:dyDescent="0.2">
      <c r="A40" s="41" t="s">
        <v>42</v>
      </c>
      <c r="B40" s="65">
        <v>3.26</v>
      </c>
      <c r="C40" s="21">
        <v>34.96</v>
      </c>
      <c r="D40" s="21">
        <v>23.32</v>
      </c>
      <c r="E40" s="21">
        <v>17.579999999999998</v>
      </c>
      <c r="F40" s="22">
        <v>24.14</v>
      </c>
    </row>
    <row r="41" spans="1:12" s="123" customFormat="1" x14ac:dyDescent="0.2">
      <c r="A41" s="41" t="s">
        <v>52</v>
      </c>
      <c r="B41" s="65">
        <v>3.36</v>
      </c>
      <c r="C41" s="21">
        <v>31.95</v>
      </c>
      <c r="D41" s="21">
        <v>24.3</v>
      </c>
      <c r="E41" s="21">
        <v>18.73</v>
      </c>
      <c r="F41" s="22">
        <v>25.02</v>
      </c>
    </row>
    <row r="42" spans="1:12" s="123" customFormat="1" x14ac:dyDescent="0.2">
      <c r="A42" s="41" t="s">
        <v>53</v>
      </c>
      <c r="B42" s="65">
        <v>3.2</v>
      </c>
      <c r="C42" s="21">
        <v>34.68</v>
      </c>
      <c r="D42" s="21">
        <v>24.93</v>
      </c>
      <c r="E42" s="21">
        <v>17.37</v>
      </c>
      <c r="F42" s="22">
        <v>23.02</v>
      </c>
    </row>
    <row r="43" spans="1:12" s="123" customFormat="1" x14ac:dyDescent="0.2">
      <c r="A43" s="41" t="s">
        <v>66</v>
      </c>
      <c r="B43" s="65">
        <v>3.43</v>
      </c>
      <c r="C43" s="21">
        <v>30.67</v>
      </c>
      <c r="D43" s="21">
        <v>24.35</v>
      </c>
      <c r="E43" s="21">
        <v>19.78</v>
      </c>
      <c r="F43" s="22">
        <v>25.2</v>
      </c>
      <c r="H43" s="125"/>
      <c r="I43" s="125"/>
      <c r="J43" s="125"/>
      <c r="K43" s="125"/>
      <c r="L43" s="125"/>
    </row>
    <row r="44" spans="1:12" s="123" customFormat="1" x14ac:dyDescent="0.2">
      <c r="A44" s="41" t="s">
        <v>67</v>
      </c>
      <c r="B44" s="65">
        <f>ROUND(3.231795987,2)</f>
        <v>3.23</v>
      </c>
      <c r="C44" s="21">
        <f>ROUND(33.54994425,2)</f>
        <v>33.549999999999997</v>
      </c>
      <c r="D44" s="21">
        <f>ROUND(24.89930542,2)</f>
        <v>24.9</v>
      </c>
      <c r="E44" s="21">
        <f>ROUND(18.38023249,2)</f>
        <v>18.38</v>
      </c>
      <c r="F44" s="22">
        <f>ROUND(23.17051784,2)</f>
        <v>23.17</v>
      </c>
      <c r="H44" s="125"/>
      <c r="I44" s="125"/>
      <c r="J44" s="125"/>
      <c r="K44" s="125"/>
      <c r="L44" s="125"/>
    </row>
    <row r="45" spans="1:12" s="123" customFormat="1" x14ac:dyDescent="0.2">
      <c r="A45" s="127" t="s">
        <v>70</v>
      </c>
      <c r="B45" s="65">
        <v>3.04</v>
      </c>
      <c r="C45" s="21">
        <v>37.19</v>
      </c>
      <c r="D45" s="21">
        <v>24.24</v>
      </c>
      <c r="E45" s="21">
        <v>17.260000000000002</v>
      </c>
      <c r="F45" s="22">
        <v>21.31</v>
      </c>
      <c r="H45" s="125"/>
      <c r="I45" s="125"/>
      <c r="J45" s="125"/>
      <c r="K45" s="125"/>
      <c r="L45" s="125"/>
    </row>
    <row r="46" spans="1:12" s="123" customFormat="1" x14ac:dyDescent="0.2">
      <c r="A46" s="128" t="s">
        <v>107</v>
      </c>
      <c r="B46" s="129">
        <v>3.06</v>
      </c>
      <c r="C46" s="130">
        <v>36.979999999999997</v>
      </c>
      <c r="D46" s="130">
        <v>24.25</v>
      </c>
      <c r="E46" s="130">
        <v>16.829999999999998</v>
      </c>
      <c r="F46" s="131">
        <v>21.94</v>
      </c>
      <c r="H46" s="125"/>
      <c r="I46" s="125"/>
      <c r="J46" s="125"/>
      <c r="K46" s="125"/>
      <c r="L46" s="125"/>
    </row>
    <row r="47" spans="1:12" x14ac:dyDescent="0.2">
      <c r="A47" s="32" t="s">
        <v>59</v>
      </c>
      <c r="B47" s="32"/>
      <c r="C47" s="32"/>
      <c r="D47" s="32"/>
      <c r="E47" s="32"/>
      <c r="F47" s="32"/>
    </row>
    <row r="48" spans="1:12" x14ac:dyDescent="0.2">
      <c r="A48" s="32"/>
      <c r="B48" s="32"/>
      <c r="C48" s="32"/>
      <c r="D48" s="32"/>
      <c r="E48" s="32"/>
      <c r="F48" s="32"/>
      <c r="H48" s="28"/>
      <c r="I48" s="29"/>
      <c r="J48" s="29"/>
    </row>
    <row r="49" spans="1:10" x14ac:dyDescent="0.2">
      <c r="A49" s="32" t="s">
        <v>65</v>
      </c>
      <c r="B49" s="32"/>
      <c r="C49" s="32"/>
      <c r="D49" s="32"/>
      <c r="E49" s="32"/>
      <c r="F49" s="32"/>
      <c r="H49" s="28"/>
      <c r="I49" s="29"/>
      <c r="J49" s="29"/>
    </row>
    <row r="50" spans="1:10" ht="29.25" customHeight="1" x14ac:dyDescent="0.2">
      <c r="A50" s="34" t="s">
        <v>60</v>
      </c>
      <c r="B50" s="34"/>
      <c r="C50" s="34"/>
      <c r="D50" s="34"/>
      <c r="E50" s="34"/>
      <c r="F50" s="34"/>
      <c r="G50" s="35"/>
      <c r="H50" s="35"/>
      <c r="I50" s="35"/>
      <c r="J50" s="35"/>
    </row>
    <row r="51" spans="1:10" ht="75.099999999999994" customHeight="1" x14ac:dyDescent="0.2">
      <c r="A51" s="74" t="s">
        <v>68</v>
      </c>
      <c r="B51" s="74"/>
      <c r="C51" s="74"/>
      <c r="D51" s="74"/>
      <c r="E51" s="74"/>
      <c r="F51" s="74"/>
      <c r="G51" s="33"/>
      <c r="H51" s="33"/>
      <c r="I51" s="33"/>
      <c r="J51" s="33"/>
    </row>
    <row r="52" spans="1:10" ht="67.599999999999994" customHeight="1" x14ac:dyDescent="0.2">
      <c r="A52" s="33" t="s">
        <v>103</v>
      </c>
      <c r="B52" s="33"/>
      <c r="C52" s="33"/>
      <c r="D52" s="33"/>
      <c r="E52" s="33"/>
      <c r="F52" s="33"/>
      <c r="G52" s="36"/>
      <c r="H52" s="36"/>
      <c r="I52" s="36"/>
      <c r="J52" s="36"/>
    </row>
    <row r="53" spans="1:10" ht="106" customHeight="1" x14ac:dyDescent="0.2">
      <c r="A53" s="33" t="s">
        <v>98</v>
      </c>
      <c r="B53" s="33"/>
      <c r="C53" s="33"/>
      <c r="D53" s="33"/>
      <c r="E53" s="33"/>
      <c r="F53" s="33"/>
    </row>
  </sheetData>
  <mergeCells count="3">
    <mergeCell ref="E2:F2"/>
    <mergeCell ref="A3:A4"/>
    <mergeCell ref="B3:B4"/>
  </mergeCells>
  <hyperlinks>
    <hyperlink ref="E2" location="Contents!A1" display="Return to Contents" xr:uid="{9E3ED322-70CA-4928-9D49-C74F20594226}"/>
    <hyperlink ref="A53:F53" r:id="rId1" display="Further information can be found in the technical paper." xr:uid="{B66EB49C-82D7-477E-926C-D797C30691D7}"/>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9EABC-CF42-48FD-B968-1F63FE2270E6}">
  <dimension ref="A1:L59"/>
  <sheetViews>
    <sheetView zoomScaleNormal="100" workbookViewId="0">
      <pane xSplit="1" topLeftCell="B1" activePane="topRight" state="frozen"/>
      <selection pane="topRight"/>
    </sheetView>
  </sheetViews>
  <sheetFormatPr defaultColWidth="8.5" defaultRowHeight="13.45" customHeight="1" x14ac:dyDescent="0.25"/>
  <cols>
    <col min="1" max="1" width="52.5" style="48" customWidth="1"/>
    <col min="2" max="6" width="9.5" style="48" customWidth="1"/>
    <col min="7" max="16384" width="8.5" style="48"/>
  </cols>
  <sheetData>
    <row r="1" spans="1:12" ht="13.45" customHeight="1" x14ac:dyDescent="0.25">
      <c r="A1" s="47" t="s">
        <v>149</v>
      </c>
    </row>
    <row r="2" spans="1:12" ht="13.45" customHeight="1" x14ac:dyDescent="0.25">
      <c r="A2" s="49"/>
      <c r="E2" s="185" t="s">
        <v>64</v>
      </c>
      <c r="F2" s="185"/>
    </row>
    <row r="3" spans="1:12" ht="13.45" customHeight="1" x14ac:dyDescent="0.25">
      <c r="A3" s="49"/>
    </row>
    <row r="4" spans="1:12" ht="13.45" customHeight="1" x14ac:dyDescent="0.25">
      <c r="A4" s="49"/>
      <c r="B4" s="183" t="s">
        <v>106</v>
      </c>
      <c r="C4" s="183"/>
      <c r="D4" s="183"/>
      <c r="E4" s="183"/>
      <c r="F4" s="183"/>
    </row>
    <row r="5" spans="1:12" ht="13.45" customHeight="1" x14ac:dyDescent="0.25">
      <c r="A5" s="186"/>
      <c r="B5" s="181" t="s">
        <v>43</v>
      </c>
      <c r="C5" s="13" t="s">
        <v>54</v>
      </c>
      <c r="D5" s="13" t="s">
        <v>44</v>
      </c>
      <c r="E5" s="13" t="s">
        <v>45</v>
      </c>
      <c r="F5" s="14" t="s">
        <v>46</v>
      </c>
    </row>
    <row r="6" spans="1:12" ht="13.45" customHeight="1" x14ac:dyDescent="0.25">
      <c r="A6" s="187"/>
      <c r="B6" s="184"/>
      <c r="C6" s="60" t="s">
        <v>55</v>
      </c>
      <c r="D6" s="55" t="s">
        <v>56</v>
      </c>
      <c r="E6" s="56" t="s">
        <v>57</v>
      </c>
      <c r="F6" s="44" t="s">
        <v>58</v>
      </c>
    </row>
    <row r="7" spans="1:12" ht="13.45" customHeight="1" x14ac:dyDescent="0.25">
      <c r="A7" s="50" t="s">
        <v>71</v>
      </c>
      <c r="B7" s="107">
        <v>3.33</v>
      </c>
      <c r="C7" s="102">
        <v>33.58</v>
      </c>
      <c r="D7" s="102">
        <v>22.34</v>
      </c>
      <c r="E7" s="101" t="s">
        <v>124</v>
      </c>
      <c r="F7" s="103">
        <v>21.9</v>
      </c>
      <c r="G7" s="132"/>
      <c r="H7" s="132"/>
      <c r="I7" s="132"/>
      <c r="J7" s="133"/>
      <c r="K7" s="132"/>
      <c r="L7" s="132"/>
    </row>
    <row r="8" spans="1:12" ht="13.45" customHeight="1" x14ac:dyDescent="0.25">
      <c r="A8" s="51" t="s">
        <v>72</v>
      </c>
      <c r="B8" s="93">
        <v>3.17</v>
      </c>
      <c r="C8" s="96">
        <v>36.06</v>
      </c>
      <c r="D8" s="96">
        <v>23.3</v>
      </c>
      <c r="E8" s="95">
        <v>16.829999999999998</v>
      </c>
      <c r="F8" s="104">
        <v>23.82</v>
      </c>
      <c r="G8" s="132"/>
      <c r="H8" s="132"/>
      <c r="I8" s="132"/>
      <c r="J8" s="132"/>
      <c r="K8" s="132"/>
    </row>
    <row r="9" spans="1:12" ht="13.45" customHeight="1" x14ac:dyDescent="0.25">
      <c r="A9" s="51" t="s">
        <v>73</v>
      </c>
      <c r="B9" s="93">
        <v>3.22</v>
      </c>
      <c r="C9" s="96">
        <v>34.340000000000003</v>
      </c>
      <c r="D9" s="96">
        <v>24.93</v>
      </c>
      <c r="E9" s="96">
        <v>18.34</v>
      </c>
      <c r="F9" s="104">
        <v>22.4</v>
      </c>
      <c r="G9" s="132"/>
      <c r="H9" s="132"/>
      <c r="I9" s="132"/>
      <c r="J9" s="132"/>
      <c r="K9" s="132"/>
    </row>
    <row r="10" spans="1:12" ht="13.45" customHeight="1" x14ac:dyDescent="0.25">
      <c r="A10" s="51" t="s">
        <v>74</v>
      </c>
      <c r="B10" s="93">
        <v>2.97</v>
      </c>
      <c r="C10" s="93">
        <v>35</v>
      </c>
      <c r="D10" s="93">
        <v>28.98</v>
      </c>
      <c r="E10" s="96">
        <v>15.73</v>
      </c>
      <c r="F10" s="104">
        <v>20.29</v>
      </c>
      <c r="G10" s="132"/>
      <c r="H10" s="132"/>
      <c r="I10" s="132"/>
      <c r="J10" s="132"/>
      <c r="K10" s="132"/>
    </row>
    <row r="11" spans="1:12" ht="13.45" customHeight="1" x14ac:dyDescent="0.25">
      <c r="A11" s="51" t="s">
        <v>75</v>
      </c>
      <c r="B11" s="93">
        <v>3.12</v>
      </c>
      <c r="C11" s="93">
        <v>34.1</v>
      </c>
      <c r="D11" s="93">
        <v>26.11</v>
      </c>
      <c r="E11" s="96">
        <v>18.649999999999999</v>
      </c>
      <c r="F11" s="104">
        <v>21.14</v>
      </c>
      <c r="G11" s="132"/>
      <c r="H11" s="132"/>
      <c r="I11" s="132"/>
      <c r="J11" s="132"/>
      <c r="K11" s="132"/>
    </row>
    <row r="12" spans="1:12" ht="13.45" customHeight="1" x14ac:dyDescent="0.25">
      <c r="A12" s="51" t="s">
        <v>76</v>
      </c>
      <c r="B12" s="93">
        <v>3.14</v>
      </c>
      <c r="C12" s="93">
        <v>33.61</v>
      </c>
      <c r="D12" s="93">
        <v>27.14</v>
      </c>
      <c r="E12" s="96">
        <v>17.78</v>
      </c>
      <c r="F12" s="104">
        <v>21.47</v>
      </c>
      <c r="G12" s="132"/>
      <c r="H12" s="132"/>
      <c r="I12" s="132"/>
      <c r="J12" s="132"/>
      <c r="K12" s="132"/>
    </row>
    <row r="13" spans="1:12" ht="13.45" customHeight="1" x14ac:dyDescent="0.25">
      <c r="A13" s="51" t="s">
        <v>77</v>
      </c>
      <c r="B13" s="93">
        <v>3.23</v>
      </c>
      <c r="C13" s="93">
        <v>35.130000000000003</v>
      </c>
      <c r="D13" s="93">
        <v>22.95</v>
      </c>
      <c r="E13" s="96">
        <v>18.03</v>
      </c>
      <c r="F13" s="105">
        <v>23.9</v>
      </c>
      <c r="G13" s="132"/>
      <c r="H13" s="132"/>
      <c r="I13" s="132"/>
      <c r="J13" s="132"/>
      <c r="K13" s="132"/>
    </row>
    <row r="14" spans="1:12" ht="13.45" customHeight="1" x14ac:dyDescent="0.25">
      <c r="A14" s="51" t="s">
        <v>78</v>
      </c>
      <c r="B14" s="93">
        <v>3.16</v>
      </c>
      <c r="C14" s="93">
        <v>35.700000000000003</v>
      </c>
      <c r="D14" s="93">
        <v>24.82</v>
      </c>
      <c r="E14" s="96">
        <v>16.12</v>
      </c>
      <c r="F14" s="105">
        <v>23.35</v>
      </c>
      <c r="G14" s="132"/>
      <c r="H14" s="132"/>
      <c r="I14" s="132"/>
      <c r="J14" s="132"/>
      <c r="K14" s="132"/>
    </row>
    <row r="15" spans="1:12" ht="13.45" customHeight="1" x14ac:dyDescent="0.25">
      <c r="A15" s="51" t="s">
        <v>79</v>
      </c>
      <c r="B15" s="93">
        <v>3.15</v>
      </c>
      <c r="C15" s="93">
        <v>36.76</v>
      </c>
      <c r="D15" s="93">
        <v>23.39</v>
      </c>
      <c r="E15" s="96">
        <v>16.11</v>
      </c>
      <c r="F15" s="105">
        <v>23.75</v>
      </c>
      <c r="G15" s="132"/>
      <c r="H15" s="132"/>
      <c r="I15" s="132"/>
      <c r="J15" s="132"/>
      <c r="K15" s="132"/>
    </row>
    <row r="16" spans="1:12" ht="13.45" customHeight="1" x14ac:dyDescent="0.25">
      <c r="A16" s="51" t="s">
        <v>80</v>
      </c>
      <c r="B16" s="93">
        <v>3</v>
      </c>
      <c r="C16" s="93">
        <v>38.909999999999997</v>
      </c>
      <c r="D16" s="93">
        <v>22.82</v>
      </c>
      <c r="E16" s="96">
        <v>16.21</v>
      </c>
      <c r="F16" s="105">
        <v>22.06</v>
      </c>
      <c r="G16" s="132"/>
      <c r="H16" s="132"/>
      <c r="I16" s="132"/>
      <c r="J16" s="132"/>
      <c r="K16" s="132"/>
    </row>
    <row r="17" spans="1:11" ht="13.45" customHeight="1" x14ac:dyDescent="0.25">
      <c r="A17" s="51" t="s">
        <v>81</v>
      </c>
      <c r="B17" s="93">
        <v>2.7</v>
      </c>
      <c r="C17" s="93">
        <v>44.06</v>
      </c>
      <c r="D17" s="93">
        <v>22.39</v>
      </c>
      <c r="E17" s="96">
        <v>15.17</v>
      </c>
      <c r="F17" s="105">
        <v>18.38</v>
      </c>
      <c r="G17" s="132"/>
      <c r="H17" s="132"/>
      <c r="I17" s="132"/>
      <c r="J17" s="132"/>
      <c r="K17" s="132"/>
    </row>
    <row r="18" spans="1:11" ht="13.45" customHeight="1" x14ac:dyDescent="0.25">
      <c r="A18" s="51" t="s">
        <v>82</v>
      </c>
      <c r="B18" s="93">
        <v>2.84</v>
      </c>
      <c r="C18" s="93">
        <v>42.8</v>
      </c>
      <c r="D18" s="93">
        <v>20.96</v>
      </c>
      <c r="E18" s="96">
        <v>15.55</v>
      </c>
      <c r="F18" s="105">
        <v>20.7</v>
      </c>
      <c r="G18" s="132"/>
      <c r="H18" s="132"/>
      <c r="I18" s="132"/>
      <c r="J18" s="132"/>
      <c r="K18" s="132"/>
    </row>
    <row r="19" spans="1:11" ht="13.45" customHeight="1" x14ac:dyDescent="0.25">
      <c r="A19" s="51" t="s">
        <v>83</v>
      </c>
      <c r="B19" s="93">
        <v>2.75</v>
      </c>
      <c r="C19" s="93">
        <v>45.22</v>
      </c>
      <c r="D19" s="96">
        <v>19.89</v>
      </c>
      <c r="E19" s="96">
        <v>14.03</v>
      </c>
      <c r="F19" s="104">
        <v>20.86</v>
      </c>
      <c r="G19" s="132"/>
      <c r="H19" s="132"/>
      <c r="I19" s="132"/>
      <c r="J19" s="132"/>
      <c r="K19" s="132"/>
    </row>
    <row r="20" spans="1:11" ht="13.45" customHeight="1" x14ac:dyDescent="0.25">
      <c r="A20" s="51" t="s">
        <v>84</v>
      </c>
      <c r="B20" s="93">
        <v>2.73</v>
      </c>
      <c r="C20" s="93">
        <v>43.02</v>
      </c>
      <c r="D20" s="96">
        <v>21.72</v>
      </c>
      <c r="E20" s="96">
        <v>15.59</v>
      </c>
      <c r="F20" s="104">
        <v>19.670000000000002</v>
      </c>
      <c r="G20" s="132"/>
      <c r="H20" s="132"/>
      <c r="I20" s="132"/>
      <c r="J20" s="132"/>
      <c r="K20" s="132"/>
    </row>
    <row r="21" spans="1:11" ht="13.45" customHeight="1" x14ac:dyDescent="0.25">
      <c r="A21" s="51" t="s">
        <v>90</v>
      </c>
      <c r="B21" s="96">
        <v>2.7</v>
      </c>
      <c r="C21" s="96">
        <v>43.81</v>
      </c>
      <c r="D21" s="95">
        <v>20.52</v>
      </c>
      <c r="E21" s="95">
        <v>19.07</v>
      </c>
      <c r="F21" s="112">
        <v>16.600000000000001</v>
      </c>
      <c r="G21" s="132"/>
      <c r="H21" s="132"/>
      <c r="I21" s="132"/>
      <c r="J21" s="132"/>
      <c r="K21" s="132"/>
    </row>
    <row r="22" spans="1:11" ht="13.45" customHeight="1" x14ac:dyDescent="0.25">
      <c r="A22" s="52" t="s">
        <v>85</v>
      </c>
      <c r="B22" s="111">
        <v>2.99</v>
      </c>
      <c r="C22" s="99">
        <v>39.1</v>
      </c>
      <c r="D22" s="99">
        <v>25.37</v>
      </c>
      <c r="E22" s="98" t="s">
        <v>124</v>
      </c>
      <c r="F22" s="106">
        <v>23.71</v>
      </c>
      <c r="G22" s="132"/>
      <c r="H22" s="132"/>
      <c r="I22" s="132"/>
      <c r="J22" s="133"/>
      <c r="K22" s="132"/>
    </row>
    <row r="23" spans="1:11" ht="13.45" customHeight="1" x14ac:dyDescent="0.25">
      <c r="A23" s="50" t="s">
        <v>86</v>
      </c>
      <c r="B23" s="100">
        <v>3.07</v>
      </c>
      <c r="C23" s="100">
        <v>36.79</v>
      </c>
      <c r="D23" s="100">
        <v>24.34</v>
      </c>
      <c r="E23" s="100">
        <v>16.809999999999999</v>
      </c>
      <c r="F23" s="108">
        <v>22.06</v>
      </c>
      <c r="G23" s="132"/>
      <c r="H23" s="132"/>
      <c r="I23" s="132"/>
      <c r="J23" s="132"/>
      <c r="K23" s="132"/>
    </row>
    <row r="24" spans="1:11" ht="13.45" customHeight="1" x14ac:dyDescent="0.25">
      <c r="A24" s="51" t="s">
        <v>87</v>
      </c>
      <c r="B24" s="93">
        <v>3.18</v>
      </c>
      <c r="C24" s="93">
        <v>36.380000000000003</v>
      </c>
      <c r="D24" s="96">
        <v>21.9</v>
      </c>
      <c r="E24" s="96">
        <v>19.54</v>
      </c>
      <c r="F24" s="104">
        <v>22.18</v>
      </c>
      <c r="G24" s="132"/>
      <c r="H24" s="132"/>
      <c r="I24" s="132"/>
      <c r="J24" s="132"/>
      <c r="K24" s="132"/>
    </row>
    <row r="25" spans="1:11" ht="13.45" customHeight="1" x14ac:dyDescent="0.25">
      <c r="A25" s="51" t="s">
        <v>88</v>
      </c>
      <c r="B25" s="93">
        <v>3.02</v>
      </c>
      <c r="C25" s="93">
        <v>38.53</v>
      </c>
      <c r="D25" s="96">
        <v>24.2</v>
      </c>
      <c r="E25" s="96">
        <v>15.8</v>
      </c>
      <c r="F25" s="104">
        <v>21.47</v>
      </c>
      <c r="G25" s="132"/>
      <c r="H25" s="132"/>
      <c r="I25" s="132"/>
      <c r="J25" s="132"/>
      <c r="K25" s="132"/>
    </row>
    <row r="26" spans="1:11" ht="13.45" customHeight="1" x14ac:dyDescent="0.25">
      <c r="A26" s="52" t="s">
        <v>89</v>
      </c>
      <c r="B26" s="97">
        <v>2.95</v>
      </c>
      <c r="C26" s="111">
        <v>38.979999999999997</v>
      </c>
      <c r="D26" s="111">
        <v>25.84</v>
      </c>
      <c r="E26" s="111">
        <v>15.91</v>
      </c>
      <c r="F26" s="110">
        <v>19.27</v>
      </c>
      <c r="G26" s="132"/>
      <c r="H26" s="132"/>
      <c r="I26" s="132"/>
      <c r="J26" s="132"/>
      <c r="K26" s="132"/>
    </row>
    <row r="27" spans="1:11" ht="13.45" customHeight="1" x14ac:dyDescent="0.25">
      <c r="A27" s="117" t="s">
        <v>123</v>
      </c>
      <c r="B27" s="158"/>
      <c r="C27" s="118"/>
      <c r="D27" s="118"/>
      <c r="E27" s="118"/>
      <c r="F27" s="119"/>
      <c r="G27" s="132"/>
      <c r="H27" s="132"/>
      <c r="I27" s="132"/>
      <c r="J27" s="132"/>
      <c r="K27" s="132"/>
    </row>
    <row r="28" spans="1:11" s="116" customFormat="1" ht="13.45" customHeight="1" x14ac:dyDescent="0.25">
      <c r="A28" s="115" t="s">
        <v>114</v>
      </c>
      <c r="B28" s="151">
        <v>3.19</v>
      </c>
      <c r="C28" s="96">
        <v>36.06</v>
      </c>
      <c r="D28" s="96">
        <v>22.46</v>
      </c>
      <c r="E28" s="96">
        <v>18.55</v>
      </c>
      <c r="F28" s="104">
        <v>22.93</v>
      </c>
      <c r="G28" s="132"/>
      <c r="H28" s="132"/>
      <c r="I28" s="132"/>
      <c r="J28" s="132"/>
      <c r="K28" s="132"/>
    </row>
    <row r="29" spans="1:11" s="116" customFormat="1" ht="13.45" customHeight="1" x14ac:dyDescent="0.25">
      <c r="A29" s="115" t="s">
        <v>115</v>
      </c>
      <c r="B29" s="151">
        <v>3.16</v>
      </c>
      <c r="C29" s="93">
        <v>37.26</v>
      </c>
      <c r="D29" s="96">
        <v>23.15</v>
      </c>
      <c r="E29" s="96">
        <v>15.21</v>
      </c>
      <c r="F29" s="105">
        <v>24.37</v>
      </c>
      <c r="G29" s="132"/>
      <c r="H29" s="132"/>
      <c r="I29" s="132"/>
      <c r="J29" s="132"/>
      <c r="K29" s="132"/>
    </row>
    <row r="30" spans="1:11" s="116" customFormat="1" ht="13.45" customHeight="1" x14ac:dyDescent="0.25">
      <c r="A30" s="115" t="s">
        <v>116</v>
      </c>
      <c r="B30" s="151">
        <v>2.96</v>
      </c>
      <c r="C30" s="93">
        <v>40.31</v>
      </c>
      <c r="D30" s="96">
        <v>22.92</v>
      </c>
      <c r="E30" s="96">
        <v>15.55</v>
      </c>
      <c r="F30" s="104">
        <v>21.21</v>
      </c>
      <c r="G30" s="132"/>
      <c r="H30" s="132"/>
      <c r="I30" s="132"/>
      <c r="J30" s="132"/>
      <c r="K30" s="132"/>
    </row>
    <row r="31" spans="1:11" s="116" customFormat="1" ht="13.45" customHeight="1" x14ac:dyDescent="0.25">
      <c r="A31" s="115" t="s">
        <v>117</v>
      </c>
      <c r="B31" s="151">
        <v>3.04</v>
      </c>
      <c r="C31" s="93">
        <v>37.24</v>
      </c>
      <c r="D31" s="96">
        <v>23.61</v>
      </c>
      <c r="E31" s="96">
        <v>17.36</v>
      </c>
      <c r="F31" s="104">
        <v>21.79</v>
      </c>
      <c r="G31" s="132"/>
      <c r="H31" s="132"/>
      <c r="I31" s="132"/>
      <c r="J31" s="132"/>
      <c r="K31" s="132"/>
    </row>
    <row r="32" spans="1:11" s="116" customFormat="1" ht="13.45" customHeight="1" x14ac:dyDescent="0.25">
      <c r="A32" s="115" t="s">
        <v>118</v>
      </c>
      <c r="B32" s="151">
        <v>3.01</v>
      </c>
      <c r="C32" s="93">
        <v>36.35</v>
      </c>
      <c r="D32" s="96">
        <v>25.62</v>
      </c>
      <c r="E32" s="96">
        <v>17.16</v>
      </c>
      <c r="F32" s="104">
        <v>20.87</v>
      </c>
      <c r="G32" s="132"/>
      <c r="H32" s="132"/>
      <c r="I32" s="132"/>
      <c r="J32" s="132"/>
      <c r="K32" s="132"/>
    </row>
    <row r="33" spans="1:11" s="116" customFormat="1" ht="13.45" customHeight="1" x14ac:dyDescent="0.25">
      <c r="A33" s="115" t="s">
        <v>119</v>
      </c>
      <c r="B33" s="151">
        <v>2.97</v>
      </c>
      <c r="C33" s="93">
        <v>39.25</v>
      </c>
      <c r="D33" s="96">
        <v>23.21</v>
      </c>
      <c r="E33" s="96">
        <v>16.079999999999998</v>
      </c>
      <c r="F33" s="104">
        <v>21.46</v>
      </c>
      <c r="G33" s="132"/>
      <c r="H33" s="132"/>
      <c r="I33" s="132"/>
      <c r="J33" s="132"/>
      <c r="K33" s="132"/>
    </row>
    <row r="34" spans="1:11" s="116" customFormat="1" ht="13.45" customHeight="1" x14ac:dyDescent="0.25">
      <c r="A34" s="115" t="s">
        <v>120</v>
      </c>
      <c r="B34" s="151">
        <v>3.22</v>
      </c>
      <c r="C34" s="93">
        <v>34.07</v>
      </c>
      <c r="D34" s="96">
        <v>24.72</v>
      </c>
      <c r="E34" s="96">
        <v>17.72</v>
      </c>
      <c r="F34" s="104">
        <v>23.49</v>
      </c>
      <c r="G34" s="132"/>
      <c r="H34" s="132"/>
      <c r="I34" s="132"/>
      <c r="J34" s="132"/>
      <c r="K34" s="132"/>
    </row>
    <row r="35" spans="1:11" s="116" customFormat="1" ht="13.45" customHeight="1" x14ac:dyDescent="0.25">
      <c r="A35" s="115" t="s">
        <v>121</v>
      </c>
      <c r="B35" s="151">
        <v>3.02</v>
      </c>
      <c r="C35" s="93">
        <v>35.58</v>
      </c>
      <c r="D35" s="93">
        <v>26.1</v>
      </c>
      <c r="E35" s="96">
        <v>17.39</v>
      </c>
      <c r="F35" s="104">
        <v>20.93</v>
      </c>
      <c r="G35" s="132"/>
      <c r="H35" s="132"/>
      <c r="I35" s="132"/>
      <c r="J35" s="132"/>
      <c r="K35" s="132"/>
    </row>
    <row r="36" spans="1:11" s="116" customFormat="1" ht="13.45" customHeight="1" x14ac:dyDescent="0.25">
      <c r="A36" s="122" t="s">
        <v>122</v>
      </c>
      <c r="B36" s="152">
        <v>3.01</v>
      </c>
      <c r="C36" s="97">
        <v>36.840000000000003</v>
      </c>
      <c r="D36" s="111">
        <v>25.17</v>
      </c>
      <c r="E36" s="111">
        <v>16.829999999999998</v>
      </c>
      <c r="F36" s="110">
        <v>21.17</v>
      </c>
      <c r="G36" s="132"/>
      <c r="H36" s="132"/>
      <c r="I36" s="132"/>
      <c r="J36" s="132"/>
      <c r="K36" s="132"/>
    </row>
    <row r="37" spans="1:11" ht="13.45" customHeight="1" x14ac:dyDescent="0.2">
      <c r="A37" s="53" t="s">
        <v>59</v>
      </c>
    </row>
    <row r="38" spans="1:11" ht="13.45" customHeight="1" x14ac:dyDescent="0.25">
      <c r="C38" s="59"/>
    </row>
    <row r="39" spans="1:11" ht="13.45" customHeight="1" x14ac:dyDescent="0.25">
      <c r="A39" s="32" t="s">
        <v>65</v>
      </c>
      <c r="C39" s="59"/>
    </row>
    <row r="40" spans="1:11" ht="31.75" customHeight="1" x14ac:dyDescent="0.25">
      <c r="A40" s="69" t="s">
        <v>60</v>
      </c>
      <c r="C40" s="59"/>
    </row>
    <row r="41" spans="1:11" ht="75.099999999999994" customHeight="1" x14ac:dyDescent="0.25">
      <c r="A41" s="70" t="s">
        <v>102</v>
      </c>
      <c r="C41" s="59"/>
    </row>
    <row r="42" spans="1:11" ht="100.05" customHeight="1" x14ac:dyDescent="0.25">
      <c r="A42" s="74" t="s">
        <v>99</v>
      </c>
    </row>
    <row r="43" spans="1:11" s="76" customFormat="1" ht="59.95" customHeight="1" x14ac:dyDescent="0.25">
      <c r="A43" s="68" t="s">
        <v>96</v>
      </c>
    </row>
    <row r="44" spans="1:11" ht="13.45" customHeight="1" x14ac:dyDescent="0.2">
      <c r="A44" s="29"/>
    </row>
    <row r="45" spans="1:11" ht="13.45" customHeight="1" x14ac:dyDescent="0.25">
      <c r="A45" s="84" t="s">
        <v>91</v>
      </c>
    </row>
    <row r="46" spans="1:11" ht="13.45" customHeight="1" x14ac:dyDescent="0.2">
      <c r="A46" s="85" t="s">
        <v>92</v>
      </c>
    </row>
    <row r="47" spans="1:11" ht="13.45" customHeight="1" x14ac:dyDescent="0.25">
      <c r="A47" s="86" t="s">
        <v>93</v>
      </c>
    </row>
    <row r="48" spans="1:11" ht="13.45" customHeight="1" x14ac:dyDescent="0.25">
      <c r="A48" s="82" t="s">
        <v>94</v>
      </c>
    </row>
    <row r="49" spans="1:3" ht="13.45" customHeight="1" x14ac:dyDescent="0.25">
      <c r="A49" s="83" t="s">
        <v>95</v>
      </c>
    </row>
    <row r="50" spans="1:3" ht="13.45" customHeight="1" x14ac:dyDescent="0.25">
      <c r="C50" s="59"/>
    </row>
    <row r="51" spans="1:3" ht="13.45" customHeight="1" x14ac:dyDescent="0.25">
      <c r="C51" s="59"/>
    </row>
    <row r="52" spans="1:3" ht="13.45" customHeight="1" x14ac:dyDescent="0.25">
      <c r="C52" s="59"/>
    </row>
    <row r="53" spans="1:3" ht="13.45" customHeight="1" x14ac:dyDescent="0.25">
      <c r="C53" s="59"/>
    </row>
    <row r="54" spans="1:3" ht="13.45" customHeight="1" x14ac:dyDescent="0.25">
      <c r="C54" s="59"/>
    </row>
    <row r="55" spans="1:3" ht="13.45" customHeight="1" x14ac:dyDescent="0.25">
      <c r="C55" s="59"/>
    </row>
    <row r="56" spans="1:3" ht="13.45" customHeight="1" x14ac:dyDescent="0.25">
      <c r="C56" s="59"/>
    </row>
    <row r="57" spans="1:3" ht="13.45" customHeight="1" x14ac:dyDescent="0.25">
      <c r="C57" s="59"/>
    </row>
    <row r="58" spans="1:3" ht="13.45" customHeight="1" x14ac:dyDescent="0.25">
      <c r="C58" s="59"/>
    </row>
    <row r="59" spans="1:3" ht="13.45" customHeight="1" x14ac:dyDescent="0.25">
      <c r="C59" s="59"/>
    </row>
  </sheetData>
  <mergeCells count="4">
    <mergeCell ref="E2:F2"/>
    <mergeCell ref="B4:F4"/>
    <mergeCell ref="A5:A6"/>
    <mergeCell ref="B5:B6"/>
  </mergeCells>
  <hyperlinks>
    <hyperlink ref="E2" location="Contents!A1" display="Return to Contents" xr:uid="{891EEDC0-ED40-4F0C-BC47-77A0E0D921C1}"/>
    <hyperlink ref="A42" r:id="rId1" display="Further information can be found in the technical paper." xr:uid="{27E02436-79D0-479F-9DF8-3EB832C8A210}"/>
  </hyperlinks>
  <pageMargins left="0.7" right="0.7" top="0.75" bottom="0.75" header="0.3" footer="0.3"/>
  <pageSetup paperSize="9"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8BEAB-CEBB-4914-A2B0-DEB84FA6F5C3}">
  <dimension ref="A1:R42"/>
  <sheetViews>
    <sheetView topLeftCell="A7" zoomScaleNormal="100" workbookViewId="0">
      <pane xSplit="1" topLeftCell="B1" activePane="topRight" state="frozen"/>
      <selection pane="topRight" activeCell="G25" sqref="G25"/>
    </sheetView>
  </sheetViews>
  <sheetFormatPr defaultColWidth="8.5" defaultRowHeight="13.45" customHeight="1" x14ac:dyDescent="0.25"/>
  <cols>
    <col min="1" max="1" width="52.5" style="48" customWidth="1"/>
    <col min="2" max="21" width="9.5" style="48" customWidth="1"/>
    <col min="22" max="16384" width="8.5" style="48"/>
  </cols>
  <sheetData>
    <row r="1" spans="1:11" ht="13.45" customHeight="1" x14ac:dyDescent="0.25">
      <c r="A1" s="47" t="s">
        <v>131</v>
      </c>
      <c r="B1" s="47"/>
      <c r="C1" s="47"/>
      <c r="D1" s="47"/>
      <c r="E1" s="47"/>
      <c r="F1" s="47"/>
    </row>
    <row r="2" spans="1:11" ht="13.45" customHeight="1" x14ac:dyDescent="0.25">
      <c r="A2" s="47"/>
      <c r="B2" s="47"/>
      <c r="C2" s="47"/>
      <c r="D2" s="47"/>
      <c r="E2" s="47"/>
      <c r="F2" s="47"/>
    </row>
    <row r="3" spans="1:11" ht="13.45" customHeight="1" x14ac:dyDescent="0.25">
      <c r="A3" s="49"/>
      <c r="B3" s="49"/>
      <c r="C3" s="49"/>
      <c r="D3" s="49"/>
      <c r="E3" s="163"/>
      <c r="F3" s="163"/>
    </row>
    <row r="4" spans="1:11" ht="13.45" customHeight="1" x14ac:dyDescent="0.25">
      <c r="A4" s="49"/>
      <c r="B4" s="183" t="s">
        <v>150</v>
      </c>
      <c r="C4" s="183"/>
      <c r="D4" s="183"/>
      <c r="E4" s="183"/>
      <c r="F4" s="183"/>
      <c r="G4" s="183" t="s">
        <v>151</v>
      </c>
      <c r="H4" s="183"/>
      <c r="I4" s="183"/>
      <c r="J4" s="183"/>
      <c r="K4" s="183"/>
    </row>
    <row r="5" spans="1:11" ht="13.45" customHeight="1" x14ac:dyDescent="0.25">
      <c r="A5" s="186"/>
      <c r="B5" s="188" t="s">
        <v>43</v>
      </c>
      <c r="C5" s="13" t="s">
        <v>54</v>
      </c>
      <c r="D5" s="13" t="s">
        <v>44</v>
      </c>
      <c r="E5" s="13" t="s">
        <v>45</v>
      </c>
      <c r="F5" s="14" t="s">
        <v>46</v>
      </c>
      <c r="G5" s="181" t="s">
        <v>43</v>
      </c>
      <c r="H5" s="13" t="s">
        <v>54</v>
      </c>
      <c r="I5" s="13" t="s">
        <v>44</v>
      </c>
      <c r="J5" s="13" t="s">
        <v>45</v>
      </c>
      <c r="K5" s="14" t="s">
        <v>46</v>
      </c>
    </row>
    <row r="6" spans="1:11" ht="13.45" customHeight="1" x14ac:dyDescent="0.25">
      <c r="A6" s="187"/>
      <c r="B6" s="189"/>
      <c r="C6" s="140" t="s">
        <v>55</v>
      </c>
      <c r="D6" s="55" t="s">
        <v>56</v>
      </c>
      <c r="E6" s="56" t="s">
        <v>57</v>
      </c>
      <c r="F6" s="44" t="s">
        <v>58</v>
      </c>
      <c r="G6" s="184"/>
      <c r="H6" s="140" t="s">
        <v>55</v>
      </c>
      <c r="I6" s="55" t="s">
        <v>56</v>
      </c>
      <c r="J6" s="56" t="s">
        <v>57</v>
      </c>
      <c r="K6" s="44" t="s">
        <v>58</v>
      </c>
    </row>
    <row r="7" spans="1:11" ht="13.45" customHeight="1" x14ac:dyDescent="0.25">
      <c r="A7" s="50" t="s">
        <v>137</v>
      </c>
      <c r="B7" s="153">
        <v>2.74</v>
      </c>
      <c r="C7" s="156">
        <v>18.04</v>
      </c>
      <c r="D7" s="156">
        <v>15.83</v>
      </c>
      <c r="E7" s="156">
        <v>24.83</v>
      </c>
      <c r="F7" s="157">
        <v>41.3</v>
      </c>
      <c r="G7" s="142">
        <v>3.12</v>
      </c>
      <c r="H7" s="141">
        <v>22.78</v>
      </c>
      <c r="I7" s="141">
        <v>16.87</v>
      </c>
      <c r="J7" s="141">
        <v>22.61</v>
      </c>
      <c r="K7" s="145">
        <v>37.74</v>
      </c>
    </row>
    <row r="8" spans="1:11" ht="13.45" customHeight="1" x14ac:dyDescent="0.25">
      <c r="A8" s="51" t="s">
        <v>138</v>
      </c>
      <c r="B8" s="154">
        <v>2.71</v>
      </c>
      <c r="C8" s="164">
        <v>18.09</v>
      </c>
      <c r="D8" s="164">
        <v>15.48</v>
      </c>
      <c r="E8" s="164">
        <v>23.66</v>
      </c>
      <c r="F8" s="155">
        <v>42.77</v>
      </c>
      <c r="G8" s="143">
        <v>3.17</v>
      </c>
      <c r="H8" s="165">
        <v>24.17</v>
      </c>
      <c r="I8" s="165">
        <v>15.74</v>
      </c>
      <c r="J8" s="165">
        <v>22.02</v>
      </c>
      <c r="K8" s="144">
        <v>38.07</v>
      </c>
    </row>
    <row r="9" spans="1:11" ht="13.45" customHeight="1" x14ac:dyDescent="0.25">
      <c r="A9" s="113" t="s">
        <v>139</v>
      </c>
      <c r="B9" s="164">
        <v>2.7</v>
      </c>
      <c r="C9" s="164">
        <v>17.21</v>
      </c>
      <c r="D9" s="164">
        <v>16.07</v>
      </c>
      <c r="E9" s="164">
        <v>24.37</v>
      </c>
      <c r="F9" s="164">
        <v>42.35</v>
      </c>
      <c r="G9" s="165">
        <v>3.14</v>
      </c>
      <c r="H9" s="165">
        <v>23.45</v>
      </c>
      <c r="I9" s="165">
        <v>16.91</v>
      </c>
      <c r="J9" s="165">
        <v>21.45</v>
      </c>
      <c r="K9" s="165">
        <v>38.19</v>
      </c>
    </row>
    <row r="10" spans="1:11" ht="13.45" customHeight="1" x14ac:dyDescent="0.25">
      <c r="A10" s="113" t="s">
        <v>140</v>
      </c>
      <c r="B10" s="164">
        <v>2.76</v>
      </c>
      <c r="C10" s="164">
        <v>17.829999999999998</v>
      </c>
      <c r="D10" s="164">
        <v>16.34</v>
      </c>
      <c r="E10" s="164">
        <v>25.05</v>
      </c>
      <c r="F10" s="164">
        <v>40.78</v>
      </c>
      <c r="G10" s="165">
        <v>3.24</v>
      </c>
      <c r="H10" s="165">
        <v>24.59</v>
      </c>
      <c r="I10" s="165">
        <v>17.07</v>
      </c>
      <c r="J10" s="165">
        <v>21.79</v>
      </c>
      <c r="K10" s="165">
        <v>36.549999999999997</v>
      </c>
    </row>
    <row r="11" spans="1:11" ht="13.45" customHeight="1" x14ac:dyDescent="0.25">
      <c r="A11" s="113" t="s">
        <v>141</v>
      </c>
      <c r="B11" s="164">
        <v>3</v>
      </c>
      <c r="C11" s="164">
        <v>37.07</v>
      </c>
      <c r="D11" s="164">
        <v>25.51</v>
      </c>
      <c r="E11" s="164">
        <v>17.03</v>
      </c>
      <c r="F11" s="164">
        <v>20.38</v>
      </c>
      <c r="G11" s="165">
        <v>3.52</v>
      </c>
      <c r="H11" s="165">
        <v>32.840000000000003</v>
      </c>
      <c r="I11" s="165">
        <v>21.04</v>
      </c>
      <c r="J11" s="165">
        <v>18.079999999999998</v>
      </c>
      <c r="K11" s="165">
        <v>28.03</v>
      </c>
    </row>
    <row r="12" spans="1:11" ht="13.45" customHeight="1" x14ac:dyDescent="0.25">
      <c r="A12" s="113" t="s">
        <v>142</v>
      </c>
      <c r="B12" s="164">
        <v>3.01</v>
      </c>
      <c r="C12" s="164">
        <v>35.36</v>
      </c>
      <c r="D12" s="164">
        <v>26.95</v>
      </c>
      <c r="E12" s="164">
        <v>17.28</v>
      </c>
      <c r="F12" s="164">
        <v>20.420000000000002</v>
      </c>
      <c r="G12" s="165">
        <v>3.65</v>
      </c>
      <c r="H12" s="165">
        <v>28.9</v>
      </c>
      <c r="I12" s="165">
        <v>22.44</v>
      </c>
      <c r="J12" s="165">
        <v>19.93</v>
      </c>
      <c r="K12" s="165">
        <v>28.73</v>
      </c>
    </row>
    <row r="13" spans="1:11" ht="13.45" customHeight="1" x14ac:dyDescent="0.25">
      <c r="A13" s="113" t="s">
        <v>143</v>
      </c>
      <c r="B13" s="164">
        <v>2.98</v>
      </c>
      <c r="C13" s="164">
        <v>36.99</v>
      </c>
      <c r="D13" s="164">
        <v>26.3</v>
      </c>
      <c r="E13" s="164">
        <v>16.47</v>
      </c>
      <c r="F13" s="164">
        <v>20.239999999999998</v>
      </c>
      <c r="G13" s="165">
        <v>3.42</v>
      </c>
      <c r="H13" s="165">
        <v>32.46</v>
      </c>
      <c r="I13" s="165">
        <v>23.62</v>
      </c>
      <c r="J13" s="165">
        <v>18.23</v>
      </c>
      <c r="K13" s="165">
        <v>25.69</v>
      </c>
    </row>
    <row r="14" spans="1:11" ht="13.45" customHeight="1" x14ac:dyDescent="0.25">
      <c r="A14" s="113" t="s">
        <v>144</v>
      </c>
      <c r="B14" s="164">
        <v>3.13</v>
      </c>
      <c r="C14" s="164">
        <v>33.590000000000003</v>
      </c>
      <c r="D14" s="164">
        <v>26.47</v>
      </c>
      <c r="E14" s="164">
        <v>18.84</v>
      </c>
      <c r="F14" s="164">
        <v>21.1</v>
      </c>
      <c r="G14" s="165">
        <v>3.72</v>
      </c>
      <c r="H14" s="165">
        <v>27.84</v>
      </c>
      <c r="I14" s="165">
        <v>22.29</v>
      </c>
      <c r="J14" s="165">
        <v>20.7</v>
      </c>
      <c r="K14" s="165">
        <v>29.18</v>
      </c>
    </row>
    <row r="15" spans="1:11" ht="13.45" customHeight="1" x14ac:dyDescent="0.25">
      <c r="A15" s="113" t="s">
        <v>145</v>
      </c>
      <c r="B15" s="164">
        <v>2.94</v>
      </c>
      <c r="C15" s="164">
        <v>36.590000000000003</v>
      </c>
      <c r="D15" s="164">
        <v>27.22</v>
      </c>
      <c r="E15" s="164">
        <v>16.98</v>
      </c>
      <c r="F15" s="164">
        <v>19.21</v>
      </c>
      <c r="G15" s="165">
        <v>3.51</v>
      </c>
      <c r="H15" s="165">
        <v>30.62</v>
      </c>
      <c r="I15" s="165">
        <v>22.66</v>
      </c>
      <c r="J15" s="165">
        <v>19.73</v>
      </c>
      <c r="K15" s="165">
        <v>26.99</v>
      </c>
    </row>
    <row r="16" spans="1:11" ht="13.45" customHeight="1" x14ac:dyDescent="0.25">
      <c r="A16" s="113" t="s">
        <v>146</v>
      </c>
      <c r="B16" s="164">
        <v>2.8</v>
      </c>
      <c r="C16" s="164">
        <v>38.799999999999997</v>
      </c>
      <c r="D16" s="164">
        <v>26.78</v>
      </c>
      <c r="E16" s="164">
        <v>16.489999999999998</v>
      </c>
      <c r="F16" s="164">
        <v>17.93</v>
      </c>
      <c r="G16" s="165">
        <v>3.27</v>
      </c>
      <c r="H16" s="165">
        <v>35.630000000000003</v>
      </c>
      <c r="I16" s="165">
        <v>21.79</v>
      </c>
      <c r="J16" s="165">
        <v>18</v>
      </c>
      <c r="K16" s="165">
        <v>24.58</v>
      </c>
    </row>
    <row r="17" spans="1:18" ht="13.45" customHeight="1" x14ac:dyDescent="0.25">
      <c r="A17" s="113" t="s">
        <v>147</v>
      </c>
      <c r="B17" s="164">
        <v>2.77</v>
      </c>
      <c r="C17" s="164">
        <v>39.51</v>
      </c>
      <c r="D17" s="164">
        <v>26.99</v>
      </c>
      <c r="E17" s="164">
        <v>15.39</v>
      </c>
      <c r="F17" s="164">
        <v>18.12</v>
      </c>
      <c r="G17" s="165">
        <v>3.35</v>
      </c>
      <c r="H17" s="165">
        <v>34.54</v>
      </c>
      <c r="I17" s="165">
        <v>21.62</v>
      </c>
      <c r="J17" s="165">
        <v>18.22</v>
      </c>
      <c r="K17" s="165">
        <v>25.62</v>
      </c>
    </row>
    <row r="18" spans="1:18" ht="13.45" customHeight="1" x14ac:dyDescent="0.25">
      <c r="A18" s="113"/>
      <c r="B18" s="164"/>
      <c r="C18" s="164"/>
      <c r="D18" s="164"/>
      <c r="E18" s="164"/>
      <c r="F18" s="164"/>
      <c r="G18" s="165"/>
      <c r="H18" s="165"/>
      <c r="I18" s="165"/>
      <c r="J18" s="165"/>
      <c r="K18" s="165"/>
    </row>
    <row r="19" spans="1:18" ht="13.45" customHeight="1" x14ac:dyDescent="0.2">
      <c r="A19" s="53" t="s">
        <v>59</v>
      </c>
    </row>
    <row r="20" spans="1:18" ht="13.45" customHeight="1" x14ac:dyDescent="0.25">
      <c r="R20" s="59"/>
    </row>
    <row r="21" spans="1:18" ht="13.45" customHeight="1" x14ac:dyDescent="0.25">
      <c r="A21" s="32" t="s">
        <v>65</v>
      </c>
      <c r="R21" s="59"/>
    </row>
    <row r="22" spans="1:18" ht="31.75" customHeight="1" x14ac:dyDescent="0.25">
      <c r="A22" s="69" t="s">
        <v>60</v>
      </c>
      <c r="I22" s="59"/>
      <c r="J22" s="59"/>
      <c r="M22" s="59"/>
      <c r="R22" s="59"/>
    </row>
    <row r="23" spans="1:18" ht="75.099999999999994" customHeight="1" x14ac:dyDescent="0.25">
      <c r="A23" s="70" t="s">
        <v>102</v>
      </c>
      <c r="I23" s="59"/>
      <c r="J23" s="59"/>
      <c r="M23" s="59"/>
      <c r="R23" s="59"/>
    </row>
    <row r="24" spans="1:18" ht="100.05" customHeight="1" x14ac:dyDescent="0.25">
      <c r="A24" s="74" t="s">
        <v>99</v>
      </c>
      <c r="I24" s="59"/>
      <c r="J24" s="59"/>
      <c r="M24" s="59"/>
    </row>
    <row r="25" spans="1:18" ht="100.05" customHeight="1" x14ac:dyDescent="0.25">
      <c r="A25" s="74" t="s">
        <v>153</v>
      </c>
      <c r="I25" s="59"/>
      <c r="J25" s="59"/>
      <c r="M25" s="59"/>
    </row>
    <row r="26" spans="1:18" s="76" customFormat="1" ht="59.95" customHeight="1" x14ac:dyDescent="0.25">
      <c r="A26" s="68" t="s">
        <v>101</v>
      </c>
      <c r="B26" s="48"/>
      <c r="C26" s="48"/>
      <c r="D26" s="48"/>
      <c r="E26" s="48"/>
      <c r="F26" s="48"/>
      <c r="G26" s="48"/>
      <c r="H26" s="48"/>
      <c r="I26" s="59"/>
      <c r="J26" s="59"/>
      <c r="K26" s="48"/>
      <c r="L26" s="48"/>
      <c r="M26" s="59"/>
      <c r="N26" s="48"/>
      <c r="O26" s="48"/>
      <c r="P26" s="48"/>
    </row>
    <row r="27" spans="1:18" ht="13.45" customHeight="1" x14ac:dyDescent="0.25">
      <c r="A27" s="29"/>
      <c r="I27" s="59"/>
      <c r="J27" s="59"/>
      <c r="M27" s="59"/>
    </row>
    <row r="28" spans="1:18" ht="13.45" customHeight="1" x14ac:dyDescent="0.25">
      <c r="A28" s="84" t="s">
        <v>91</v>
      </c>
      <c r="B28" s="147"/>
      <c r="C28" s="148"/>
      <c r="D28" s="148"/>
      <c r="E28" s="148"/>
      <c r="F28" s="149"/>
      <c r="I28" s="59"/>
      <c r="J28" s="59"/>
      <c r="M28" s="59"/>
    </row>
    <row r="29" spans="1:18" ht="13.45" customHeight="1" x14ac:dyDescent="0.25">
      <c r="A29" s="85" t="s">
        <v>92</v>
      </c>
      <c r="B29" s="206"/>
      <c r="C29" s="207"/>
      <c r="D29" s="195" t="s">
        <v>127</v>
      </c>
      <c r="E29" s="195"/>
      <c r="F29" s="195"/>
      <c r="I29" s="59"/>
      <c r="J29" s="59"/>
      <c r="M29" s="59"/>
    </row>
    <row r="30" spans="1:18" ht="13.45" customHeight="1" x14ac:dyDescent="0.25">
      <c r="A30" s="160" t="s">
        <v>93</v>
      </c>
      <c r="B30" s="196"/>
      <c r="C30" s="197"/>
      <c r="D30" s="203" t="s">
        <v>128</v>
      </c>
      <c r="E30" s="204"/>
      <c r="F30" s="205"/>
      <c r="I30" s="59"/>
      <c r="J30" s="59"/>
      <c r="M30" s="59"/>
    </row>
    <row r="31" spans="1:18" ht="13.45" customHeight="1" x14ac:dyDescent="0.25">
      <c r="A31" s="161" t="s">
        <v>94</v>
      </c>
      <c r="B31" s="201"/>
      <c r="C31" s="202"/>
      <c r="D31" s="203" t="s">
        <v>129</v>
      </c>
      <c r="E31" s="204"/>
      <c r="F31" s="205"/>
      <c r="I31" s="59"/>
      <c r="J31" s="59"/>
      <c r="M31" s="59"/>
    </row>
    <row r="32" spans="1:18" ht="13.45" customHeight="1" x14ac:dyDescent="0.25">
      <c r="A32" s="162" t="s">
        <v>95</v>
      </c>
      <c r="B32" s="190"/>
      <c r="C32" s="191"/>
      <c r="D32" s="192" t="s">
        <v>130</v>
      </c>
      <c r="E32" s="192"/>
      <c r="F32" s="192"/>
      <c r="I32" s="59"/>
      <c r="J32" s="59"/>
      <c r="M32" s="59"/>
    </row>
    <row r="33" spans="9:18" ht="13.45" customHeight="1" x14ac:dyDescent="0.25">
      <c r="I33" s="59"/>
      <c r="J33" s="59"/>
      <c r="R33" s="59"/>
    </row>
    <row r="34" spans="9:18" ht="13.45" customHeight="1" x14ac:dyDescent="0.25">
      <c r="R34" s="59"/>
    </row>
    <row r="35" spans="9:18" ht="13.45" customHeight="1" x14ac:dyDescent="0.25">
      <c r="R35" s="59"/>
    </row>
    <row r="36" spans="9:18" ht="13.45" customHeight="1" x14ac:dyDescent="0.25">
      <c r="R36" s="59"/>
    </row>
    <row r="37" spans="9:18" ht="13.45" customHeight="1" x14ac:dyDescent="0.25">
      <c r="R37" s="59"/>
    </row>
    <row r="38" spans="9:18" ht="13.45" customHeight="1" x14ac:dyDescent="0.25">
      <c r="R38" s="59"/>
    </row>
    <row r="39" spans="9:18" ht="13.45" customHeight="1" x14ac:dyDescent="0.25">
      <c r="R39" s="59"/>
    </row>
    <row r="40" spans="9:18" ht="13.45" customHeight="1" x14ac:dyDescent="0.25">
      <c r="R40" s="59"/>
    </row>
    <row r="41" spans="9:18" ht="13.45" customHeight="1" x14ac:dyDescent="0.25">
      <c r="R41" s="59"/>
    </row>
    <row r="42" spans="9:18" ht="13.45" customHeight="1" x14ac:dyDescent="0.25">
      <c r="R42" s="59"/>
    </row>
  </sheetData>
  <mergeCells count="13">
    <mergeCell ref="B32:C32"/>
    <mergeCell ref="D32:F32"/>
    <mergeCell ref="B4:F4"/>
    <mergeCell ref="G4:K4"/>
    <mergeCell ref="A5:A6"/>
    <mergeCell ref="B5:B6"/>
    <mergeCell ref="G5:G6"/>
    <mergeCell ref="B29:C29"/>
    <mergeCell ref="D29:F29"/>
    <mergeCell ref="B30:C30"/>
    <mergeCell ref="D30:F30"/>
    <mergeCell ref="B31:C31"/>
    <mergeCell ref="D31:F31"/>
  </mergeCells>
  <hyperlinks>
    <hyperlink ref="A24" r:id="rId1" display="Further information can be found in the technical paper." xr:uid="{2EA48609-2613-447C-A0FF-8AD34DC06903}"/>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3E707-D781-4460-B04B-66661AA95FC1}">
  <sheetPr codeName="Sheet1"/>
  <dimension ref="A1"/>
  <sheetViews>
    <sheetView workbookViewId="0">
      <selection activeCell="C36" sqref="C36"/>
    </sheetView>
  </sheetViews>
  <sheetFormatPr defaultColWidth="8.875" defaultRowHeight="14.3" x14ac:dyDescent="0.25"/>
  <cols>
    <col min="1" max="16384" width="8.875" style="2"/>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C76D3-1E27-4870-B5F3-23694EFC8334}">
  <sheetPr codeName="Sheet3"/>
  <dimension ref="A1:X53"/>
  <sheetViews>
    <sheetView zoomScaleNormal="100" workbookViewId="0">
      <pane ySplit="4" topLeftCell="A5" activePane="bottomLeft" state="frozen"/>
      <selection pane="bottomLeft" activeCell="B5" sqref="B5:B46"/>
    </sheetView>
  </sheetViews>
  <sheetFormatPr defaultColWidth="8.875" defaultRowHeight="12.9" x14ac:dyDescent="0.2"/>
  <cols>
    <col min="1" max="1" width="52.5" style="18" customWidth="1"/>
    <col min="2" max="6" width="9.5" style="18" customWidth="1"/>
    <col min="7" max="16384" width="8.875" style="18"/>
  </cols>
  <sheetData>
    <row r="1" spans="1:8" ht="13.6" x14ac:dyDescent="0.25">
      <c r="A1" s="11" t="s">
        <v>108</v>
      </c>
      <c r="B1" s="11"/>
      <c r="C1" s="11"/>
      <c r="D1" s="11"/>
      <c r="E1" s="11"/>
      <c r="F1" s="11"/>
      <c r="G1" s="11"/>
      <c r="H1" s="11"/>
    </row>
    <row r="2" spans="1:8" x14ac:dyDescent="0.2">
      <c r="E2" s="178" t="s">
        <v>64</v>
      </c>
      <c r="F2" s="178"/>
    </row>
    <row r="3" spans="1:8" x14ac:dyDescent="0.2">
      <c r="A3" s="179"/>
      <c r="B3" s="181" t="s">
        <v>43</v>
      </c>
      <c r="C3" s="13" t="s">
        <v>44</v>
      </c>
      <c r="D3" s="13" t="s">
        <v>45</v>
      </c>
      <c r="E3" s="13" t="s">
        <v>46</v>
      </c>
      <c r="F3" s="14" t="s">
        <v>47</v>
      </c>
    </row>
    <row r="4" spans="1:8" x14ac:dyDescent="0.2">
      <c r="A4" s="180"/>
      <c r="B4" s="182"/>
      <c r="C4" s="63" t="s">
        <v>48</v>
      </c>
      <c r="D4" s="15" t="s">
        <v>49</v>
      </c>
      <c r="E4" s="16" t="s">
        <v>50</v>
      </c>
      <c r="F4" s="17" t="s">
        <v>51</v>
      </c>
    </row>
    <row r="5" spans="1:8" x14ac:dyDescent="0.2">
      <c r="A5" s="37" t="s">
        <v>7</v>
      </c>
      <c r="B5" s="64">
        <v>7.37</v>
      </c>
      <c r="C5" s="19">
        <v>7.2</v>
      </c>
      <c r="D5" s="19">
        <v>17.55</v>
      </c>
      <c r="E5" s="19">
        <v>49.53</v>
      </c>
      <c r="F5" s="20">
        <v>25.73</v>
      </c>
    </row>
    <row r="6" spans="1:8" x14ac:dyDescent="0.2">
      <c r="A6" s="12" t="s">
        <v>8</v>
      </c>
      <c r="B6" s="65">
        <v>7.4</v>
      </c>
      <c r="C6" s="21">
        <v>6.72</v>
      </c>
      <c r="D6" s="21">
        <v>17.41</v>
      </c>
      <c r="E6" s="21">
        <v>49.84</v>
      </c>
      <c r="F6" s="22">
        <v>26.02</v>
      </c>
    </row>
    <row r="7" spans="1:8" x14ac:dyDescent="0.2">
      <c r="A7" s="12" t="s">
        <v>9</v>
      </c>
      <c r="B7" s="65">
        <v>7.44</v>
      </c>
      <c r="C7" s="21">
        <v>6.05</v>
      </c>
      <c r="D7" s="21">
        <v>17.149999999999999</v>
      </c>
      <c r="E7" s="21">
        <v>50.84</v>
      </c>
      <c r="F7" s="22">
        <v>25.95</v>
      </c>
    </row>
    <row r="8" spans="1:8" x14ac:dyDescent="0.2">
      <c r="A8" s="12" t="s">
        <v>10</v>
      </c>
      <c r="B8" s="65">
        <v>7.41</v>
      </c>
      <c r="C8" s="21">
        <v>6.39</v>
      </c>
      <c r="D8" s="21">
        <v>17.79</v>
      </c>
      <c r="E8" s="21">
        <v>49.81</v>
      </c>
      <c r="F8" s="22">
        <v>26.01</v>
      </c>
    </row>
    <row r="9" spans="1:8" x14ac:dyDescent="0.2">
      <c r="A9" s="12" t="s">
        <v>11</v>
      </c>
      <c r="B9" s="65">
        <v>7.42</v>
      </c>
      <c r="C9" s="21">
        <v>5.95</v>
      </c>
      <c r="D9" s="21">
        <v>17.579999999999998</v>
      </c>
      <c r="E9" s="21">
        <v>51.19</v>
      </c>
      <c r="F9" s="22">
        <v>25.29</v>
      </c>
    </row>
    <row r="10" spans="1:8" x14ac:dyDescent="0.2">
      <c r="A10" s="12" t="s">
        <v>12</v>
      </c>
      <c r="B10" s="65">
        <v>7.47</v>
      </c>
      <c r="C10" s="21">
        <v>5.6</v>
      </c>
      <c r="D10" s="21">
        <v>17.02</v>
      </c>
      <c r="E10" s="21">
        <v>51.12</v>
      </c>
      <c r="F10" s="22">
        <v>26.27</v>
      </c>
    </row>
    <row r="11" spans="1:8" x14ac:dyDescent="0.2">
      <c r="A11" s="12" t="s">
        <v>13</v>
      </c>
      <c r="B11" s="65">
        <v>7.46</v>
      </c>
      <c r="C11" s="21">
        <v>5.53</v>
      </c>
      <c r="D11" s="21">
        <v>17.02</v>
      </c>
      <c r="E11" s="21">
        <v>51.76</v>
      </c>
      <c r="F11" s="22">
        <v>25.68</v>
      </c>
    </row>
    <row r="12" spans="1:8" x14ac:dyDescent="0.2">
      <c r="A12" s="12" t="s">
        <v>14</v>
      </c>
      <c r="B12" s="65">
        <v>7.44</v>
      </c>
      <c r="C12" s="21">
        <v>5.8</v>
      </c>
      <c r="D12" s="21">
        <v>17.11</v>
      </c>
      <c r="E12" s="21">
        <v>51.56</v>
      </c>
      <c r="F12" s="22">
        <v>25.52</v>
      </c>
    </row>
    <row r="13" spans="1:8" x14ac:dyDescent="0.2">
      <c r="A13" s="12" t="s">
        <v>15</v>
      </c>
      <c r="B13" s="65">
        <v>7.49</v>
      </c>
      <c r="C13" s="21">
        <v>5.72</v>
      </c>
      <c r="D13" s="21">
        <v>16.12</v>
      </c>
      <c r="E13" s="21">
        <v>51.91</v>
      </c>
      <c r="F13" s="22">
        <v>26.25</v>
      </c>
    </row>
    <row r="14" spans="1:8" x14ac:dyDescent="0.2">
      <c r="A14" s="12" t="s">
        <v>16</v>
      </c>
      <c r="B14" s="65">
        <v>7.52</v>
      </c>
      <c r="C14" s="21">
        <v>5.57</v>
      </c>
      <c r="D14" s="21">
        <v>15.91</v>
      </c>
      <c r="E14" s="21">
        <v>51.03</v>
      </c>
      <c r="F14" s="22">
        <v>27.49</v>
      </c>
    </row>
    <row r="15" spans="1:8" x14ac:dyDescent="0.2">
      <c r="A15" s="12" t="s">
        <v>17</v>
      </c>
      <c r="B15" s="65">
        <v>7.48</v>
      </c>
      <c r="C15" s="21">
        <v>5.7</v>
      </c>
      <c r="D15" s="21">
        <v>16.14</v>
      </c>
      <c r="E15" s="21">
        <v>51.85</v>
      </c>
      <c r="F15" s="22">
        <v>26.32</v>
      </c>
    </row>
    <row r="16" spans="1:8" x14ac:dyDescent="0.2">
      <c r="A16" s="12" t="s">
        <v>18</v>
      </c>
      <c r="B16" s="65">
        <v>7.52</v>
      </c>
      <c r="C16" s="21">
        <v>5.34</v>
      </c>
      <c r="D16" s="21">
        <v>15.71</v>
      </c>
      <c r="E16" s="21">
        <v>52.73</v>
      </c>
      <c r="F16" s="22">
        <v>26.23</v>
      </c>
    </row>
    <row r="17" spans="1:6" x14ac:dyDescent="0.2">
      <c r="A17" s="12" t="s">
        <v>19</v>
      </c>
      <c r="B17" s="65">
        <v>7.6</v>
      </c>
      <c r="C17" s="21">
        <v>4.8</v>
      </c>
      <c r="D17" s="21">
        <v>15.11</v>
      </c>
      <c r="E17" s="21">
        <v>51.31</v>
      </c>
      <c r="F17" s="22">
        <v>28.78</v>
      </c>
    </row>
    <row r="18" spans="1:6" x14ac:dyDescent="0.2">
      <c r="A18" s="12" t="s">
        <v>20</v>
      </c>
      <c r="B18" s="65">
        <v>7.59</v>
      </c>
      <c r="C18" s="21">
        <v>4.9800000000000004</v>
      </c>
      <c r="D18" s="21">
        <v>14.92</v>
      </c>
      <c r="E18" s="21">
        <v>51.66</v>
      </c>
      <c r="F18" s="22">
        <v>28.45</v>
      </c>
    </row>
    <row r="19" spans="1:6" x14ac:dyDescent="0.2">
      <c r="A19" s="12" t="s">
        <v>21</v>
      </c>
      <c r="B19" s="65">
        <v>7.59</v>
      </c>
      <c r="C19" s="21">
        <v>4.8600000000000003</v>
      </c>
      <c r="D19" s="21">
        <v>15.01</v>
      </c>
      <c r="E19" s="21">
        <v>51.9</v>
      </c>
      <c r="F19" s="22">
        <v>28.23</v>
      </c>
    </row>
    <row r="20" spans="1:6" x14ac:dyDescent="0.2">
      <c r="A20" s="12" t="s">
        <v>22</v>
      </c>
      <c r="B20" s="65">
        <v>7.64</v>
      </c>
      <c r="C20" s="21">
        <v>4.42</v>
      </c>
      <c r="D20" s="21">
        <v>14.33</v>
      </c>
      <c r="E20" s="21">
        <v>53.02</v>
      </c>
      <c r="F20" s="22">
        <v>28.23</v>
      </c>
    </row>
    <row r="21" spans="1:6" x14ac:dyDescent="0.2">
      <c r="A21" s="12" t="s">
        <v>23</v>
      </c>
      <c r="B21" s="65">
        <v>7.67</v>
      </c>
      <c r="C21" s="21">
        <v>4.3899999999999997</v>
      </c>
      <c r="D21" s="21">
        <v>13.94</v>
      </c>
      <c r="E21" s="21">
        <v>52.23</v>
      </c>
      <c r="F21" s="22">
        <v>29.44</v>
      </c>
    </row>
    <row r="22" spans="1:6" x14ac:dyDescent="0.2">
      <c r="A22" s="12" t="s">
        <v>24</v>
      </c>
      <c r="B22" s="65">
        <v>7.64</v>
      </c>
      <c r="C22" s="21">
        <v>4.6399999999999997</v>
      </c>
      <c r="D22" s="21">
        <v>14.4</v>
      </c>
      <c r="E22" s="21">
        <v>51.7</v>
      </c>
      <c r="F22" s="22">
        <v>29.26</v>
      </c>
    </row>
    <row r="23" spans="1:6" x14ac:dyDescent="0.2">
      <c r="A23" s="12" t="s">
        <v>25</v>
      </c>
      <c r="B23" s="65">
        <v>7.63</v>
      </c>
      <c r="C23" s="21">
        <v>4.5999999999999996</v>
      </c>
      <c r="D23" s="21">
        <v>14.39</v>
      </c>
      <c r="E23" s="21">
        <v>52.74</v>
      </c>
      <c r="F23" s="22">
        <v>28.26</v>
      </c>
    </row>
    <row r="24" spans="1:6" x14ac:dyDescent="0.2">
      <c r="A24" s="12" t="s">
        <v>26</v>
      </c>
      <c r="B24" s="65">
        <v>7.63</v>
      </c>
      <c r="C24" s="21">
        <v>4.67</v>
      </c>
      <c r="D24" s="21">
        <v>14.24</v>
      </c>
      <c r="E24" s="21">
        <v>52.73</v>
      </c>
      <c r="F24" s="22">
        <v>28.36</v>
      </c>
    </row>
    <row r="25" spans="1:6" x14ac:dyDescent="0.2">
      <c r="A25" s="12" t="s">
        <v>27</v>
      </c>
      <c r="B25" s="65">
        <v>7.68</v>
      </c>
      <c r="C25" s="21">
        <v>4.38</v>
      </c>
      <c r="D25" s="21">
        <v>13.65</v>
      </c>
      <c r="E25" s="21">
        <v>52.18</v>
      </c>
      <c r="F25" s="22">
        <v>29.8</v>
      </c>
    </row>
    <row r="26" spans="1:6" x14ac:dyDescent="0.2">
      <c r="A26" s="12" t="s">
        <v>28</v>
      </c>
      <c r="B26" s="65">
        <v>7.67</v>
      </c>
      <c r="C26" s="21">
        <v>4.72</v>
      </c>
      <c r="D26" s="21">
        <v>13.77</v>
      </c>
      <c r="E26" s="21">
        <v>51.91</v>
      </c>
      <c r="F26" s="22">
        <v>29.6</v>
      </c>
    </row>
    <row r="27" spans="1:6" x14ac:dyDescent="0.2">
      <c r="A27" s="12" t="s">
        <v>29</v>
      </c>
      <c r="B27" s="65">
        <v>7.67</v>
      </c>
      <c r="C27" s="21">
        <v>4.3899999999999997</v>
      </c>
      <c r="D27" s="21">
        <v>13.84</v>
      </c>
      <c r="E27" s="21">
        <v>52.43</v>
      </c>
      <c r="F27" s="22">
        <v>29.34</v>
      </c>
    </row>
    <row r="28" spans="1:6" x14ac:dyDescent="0.2">
      <c r="A28" s="12" t="s">
        <v>30</v>
      </c>
      <c r="B28" s="65">
        <v>7.66</v>
      </c>
      <c r="C28" s="21">
        <v>4.6900000000000004</v>
      </c>
      <c r="D28" s="21">
        <v>13.88</v>
      </c>
      <c r="E28" s="21">
        <v>51.67</v>
      </c>
      <c r="F28" s="22">
        <v>29.76</v>
      </c>
    </row>
    <row r="29" spans="1:6" x14ac:dyDescent="0.2">
      <c r="A29" s="12" t="s">
        <v>31</v>
      </c>
      <c r="B29" s="65">
        <v>7.72</v>
      </c>
      <c r="C29" s="21">
        <v>4.3499999999999996</v>
      </c>
      <c r="D29" s="21">
        <v>12.83</v>
      </c>
      <c r="E29" s="21">
        <v>52.3</v>
      </c>
      <c r="F29" s="22">
        <v>30.52</v>
      </c>
    </row>
    <row r="30" spans="1:6" x14ac:dyDescent="0.2">
      <c r="A30" s="12" t="s">
        <v>32</v>
      </c>
      <c r="B30" s="65">
        <v>7.69</v>
      </c>
      <c r="C30" s="21">
        <v>4.3499999999999996</v>
      </c>
      <c r="D30" s="21">
        <v>13.32</v>
      </c>
      <c r="E30" s="21">
        <v>52.63</v>
      </c>
      <c r="F30" s="22">
        <v>29.69</v>
      </c>
    </row>
    <row r="31" spans="1:6" x14ac:dyDescent="0.2">
      <c r="A31" s="12" t="s">
        <v>33</v>
      </c>
      <c r="B31" s="65">
        <v>7.66</v>
      </c>
      <c r="C31" s="21">
        <v>4.41</v>
      </c>
      <c r="D31" s="21">
        <v>13.87</v>
      </c>
      <c r="E31" s="21">
        <v>52.47</v>
      </c>
      <c r="F31" s="22">
        <v>29.25</v>
      </c>
    </row>
    <row r="32" spans="1:6" x14ac:dyDescent="0.2">
      <c r="A32" s="12" t="s">
        <v>34</v>
      </c>
      <c r="B32" s="65">
        <v>7.66</v>
      </c>
      <c r="C32" s="21">
        <v>4.62</v>
      </c>
      <c r="D32" s="21">
        <v>13.68</v>
      </c>
      <c r="E32" s="21">
        <v>52.24</v>
      </c>
      <c r="F32" s="22">
        <v>29.45</v>
      </c>
    </row>
    <row r="33" spans="1:12" x14ac:dyDescent="0.2">
      <c r="A33" s="12" t="s">
        <v>35</v>
      </c>
      <c r="B33" s="65">
        <v>7.72</v>
      </c>
      <c r="C33" s="21">
        <v>4.3499999999999996</v>
      </c>
      <c r="D33" s="21">
        <v>13.39</v>
      </c>
      <c r="E33" s="21">
        <v>51.21</v>
      </c>
      <c r="F33" s="22">
        <v>31.06</v>
      </c>
    </row>
    <row r="34" spans="1:12" x14ac:dyDescent="0.2">
      <c r="A34" s="12" t="s">
        <v>36</v>
      </c>
      <c r="B34" s="65">
        <v>7.71</v>
      </c>
      <c r="C34" s="21">
        <v>4.21</v>
      </c>
      <c r="D34" s="21">
        <v>13.44</v>
      </c>
      <c r="E34" s="21">
        <v>51.95</v>
      </c>
      <c r="F34" s="22">
        <v>30.41</v>
      </c>
    </row>
    <row r="35" spans="1:12" x14ac:dyDescent="0.2">
      <c r="A35" s="12" t="s">
        <v>37</v>
      </c>
      <c r="B35" s="65">
        <v>7.69</v>
      </c>
      <c r="C35" s="21">
        <v>4.3600000000000003</v>
      </c>
      <c r="D35" s="21">
        <v>12.94</v>
      </c>
      <c r="E35" s="21">
        <v>53.1</v>
      </c>
      <c r="F35" s="22">
        <v>29.6</v>
      </c>
    </row>
    <row r="36" spans="1:12" x14ac:dyDescent="0.2">
      <c r="A36" s="12" t="s">
        <v>38</v>
      </c>
      <c r="B36" s="65">
        <v>7.7</v>
      </c>
      <c r="C36" s="21">
        <v>4.46</v>
      </c>
      <c r="D36" s="21">
        <v>13.2</v>
      </c>
      <c r="E36" s="21">
        <v>51.84</v>
      </c>
      <c r="F36" s="22">
        <v>30.49</v>
      </c>
    </row>
    <row r="37" spans="1:12" x14ac:dyDescent="0.2">
      <c r="A37" s="12" t="s">
        <v>39</v>
      </c>
      <c r="B37" s="65">
        <v>7.7</v>
      </c>
      <c r="C37" s="21">
        <v>4.45</v>
      </c>
      <c r="D37" s="21">
        <v>13.3</v>
      </c>
      <c r="E37" s="21">
        <v>51.76</v>
      </c>
      <c r="F37" s="22">
        <v>30.49</v>
      </c>
    </row>
    <row r="38" spans="1:12" x14ac:dyDescent="0.2">
      <c r="A38" s="12" t="s">
        <v>40</v>
      </c>
      <c r="B38" s="65">
        <v>7.66</v>
      </c>
      <c r="C38" s="21">
        <v>4.8</v>
      </c>
      <c r="D38" s="21">
        <v>13.93</v>
      </c>
      <c r="E38" s="21">
        <v>51.34</v>
      </c>
      <c r="F38" s="22">
        <v>29.94</v>
      </c>
    </row>
    <row r="39" spans="1:12" x14ac:dyDescent="0.2">
      <c r="A39" s="12" t="s">
        <v>41</v>
      </c>
      <c r="B39" s="65">
        <v>7.66</v>
      </c>
      <c r="C39" s="21">
        <v>4.45</v>
      </c>
      <c r="D39" s="21">
        <v>13.86</v>
      </c>
      <c r="E39" s="21">
        <v>52.6</v>
      </c>
      <c r="F39" s="22">
        <v>29.09</v>
      </c>
    </row>
    <row r="40" spans="1:12" x14ac:dyDescent="0.2">
      <c r="A40" s="12" t="s">
        <v>42</v>
      </c>
      <c r="B40" s="65">
        <v>7.63</v>
      </c>
      <c r="C40" s="21">
        <v>4.8099999999999996</v>
      </c>
      <c r="D40" s="21">
        <v>14</v>
      </c>
      <c r="E40" s="21">
        <v>52.27</v>
      </c>
      <c r="F40" s="22">
        <v>28.92</v>
      </c>
    </row>
    <row r="41" spans="1:12" x14ac:dyDescent="0.2">
      <c r="A41" s="38" t="s">
        <v>52</v>
      </c>
      <c r="B41" s="65">
        <v>7.51</v>
      </c>
      <c r="C41" s="21">
        <v>5.22</v>
      </c>
      <c r="D41" s="21">
        <v>15.61</v>
      </c>
      <c r="E41" s="21">
        <v>53.54</v>
      </c>
      <c r="F41" s="22">
        <v>25.62</v>
      </c>
    </row>
    <row r="42" spans="1:12" x14ac:dyDescent="0.2">
      <c r="A42" s="38" t="s">
        <v>53</v>
      </c>
      <c r="B42" s="65">
        <v>7.5</v>
      </c>
      <c r="C42" s="21">
        <v>5.32</v>
      </c>
      <c r="D42" s="21">
        <v>15.03</v>
      </c>
      <c r="E42" s="21">
        <v>54.61</v>
      </c>
      <c r="F42" s="22">
        <v>25.03</v>
      </c>
    </row>
    <row r="43" spans="1:12" x14ac:dyDescent="0.2">
      <c r="A43" s="38" t="s">
        <v>66</v>
      </c>
      <c r="B43" s="65">
        <v>7.33</v>
      </c>
      <c r="C43" s="21">
        <v>6.08</v>
      </c>
      <c r="D43" s="21">
        <v>18.2</v>
      </c>
      <c r="E43" s="21">
        <v>54.11</v>
      </c>
      <c r="F43" s="22">
        <v>21.61</v>
      </c>
      <c r="G43" s="23"/>
      <c r="H43" s="23"/>
      <c r="I43" s="23"/>
      <c r="J43" s="23"/>
      <c r="K43" s="23"/>
      <c r="L43" s="23"/>
    </row>
    <row r="44" spans="1:12" x14ac:dyDescent="0.2">
      <c r="A44" s="12" t="s">
        <v>67</v>
      </c>
      <c r="B44" s="66">
        <v>7.28</v>
      </c>
      <c r="C44" s="23">
        <v>6.48</v>
      </c>
      <c r="D44" s="23">
        <v>19.690000000000001</v>
      </c>
      <c r="E44" s="23">
        <v>52.17</v>
      </c>
      <c r="F44" s="27">
        <v>21.65</v>
      </c>
      <c r="G44" s="23"/>
      <c r="H44" s="23"/>
      <c r="I44" s="23"/>
      <c r="J44" s="23"/>
      <c r="K44" s="23"/>
      <c r="L44" s="23"/>
    </row>
    <row r="45" spans="1:12" x14ac:dyDescent="0.2">
      <c r="A45" s="89" t="s">
        <v>70</v>
      </c>
      <c r="B45" s="66">
        <v>7.55</v>
      </c>
      <c r="C45" s="88">
        <v>4.7699999999999996</v>
      </c>
      <c r="D45" s="88">
        <v>15.06</v>
      </c>
      <c r="E45" s="88">
        <v>54.24</v>
      </c>
      <c r="F45" s="89">
        <v>25.93</v>
      </c>
      <c r="G45" s="23"/>
      <c r="H45" s="23"/>
      <c r="I45" s="23"/>
      <c r="J45" s="23"/>
      <c r="K45" s="23"/>
      <c r="L45" s="23"/>
    </row>
    <row r="46" spans="1:12" x14ac:dyDescent="0.2">
      <c r="A46" s="45" t="s">
        <v>107</v>
      </c>
      <c r="B46" s="90">
        <v>7.6</v>
      </c>
      <c r="C46" s="91">
        <v>4.74</v>
      </c>
      <c r="D46" s="91">
        <v>14.33</v>
      </c>
      <c r="E46" s="91">
        <v>54.29</v>
      </c>
      <c r="F46" s="92">
        <v>26.64</v>
      </c>
      <c r="G46" s="23"/>
      <c r="H46" s="23"/>
      <c r="I46" s="23"/>
      <c r="J46" s="23"/>
      <c r="K46" s="23"/>
      <c r="L46" s="23"/>
    </row>
    <row r="47" spans="1:12" x14ac:dyDescent="0.2">
      <c r="A47" s="32" t="s">
        <v>59</v>
      </c>
      <c r="B47" s="32"/>
      <c r="C47" s="32"/>
      <c r="D47" s="32"/>
      <c r="E47" s="32"/>
      <c r="F47" s="32"/>
    </row>
    <row r="48" spans="1:12" x14ac:dyDescent="0.2">
      <c r="A48" s="32"/>
      <c r="B48" s="32"/>
      <c r="C48" s="32"/>
      <c r="D48" s="32"/>
      <c r="E48" s="32"/>
      <c r="F48" s="32"/>
      <c r="H48" s="28"/>
      <c r="I48" s="29"/>
      <c r="J48" s="29"/>
    </row>
    <row r="49" spans="1:24" ht="12.6" customHeight="1" x14ac:dyDescent="0.2">
      <c r="A49" s="18" t="s">
        <v>65</v>
      </c>
      <c r="B49" s="23"/>
      <c r="C49" s="23"/>
      <c r="D49" s="23"/>
      <c r="E49" s="23"/>
      <c r="F49" s="23"/>
      <c r="G49" s="34"/>
      <c r="H49" s="34"/>
      <c r="I49" s="34"/>
      <c r="J49" s="34"/>
    </row>
    <row r="50" spans="1:24" ht="48.1" customHeight="1" x14ac:dyDescent="0.2">
      <c r="A50" s="69" t="s">
        <v>63</v>
      </c>
      <c r="B50" s="69"/>
      <c r="C50" s="69"/>
      <c r="D50" s="69"/>
      <c r="E50" s="69"/>
      <c r="F50" s="69"/>
      <c r="G50" s="35"/>
      <c r="H50" s="35"/>
      <c r="I50" s="35"/>
      <c r="J50" s="35"/>
    </row>
    <row r="51" spans="1:24" ht="75.099999999999994" customHeight="1" x14ac:dyDescent="0.2">
      <c r="A51" s="70" t="s">
        <v>102</v>
      </c>
      <c r="B51" s="70"/>
      <c r="C51" s="70"/>
      <c r="D51" s="70"/>
      <c r="E51" s="70"/>
      <c r="F51" s="70"/>
      <c r="G51" s="33"/>
      <c r="H51" s="33"/>
      <c r="I51" s="33"/>
      <c r="J51" s="33"/>
    </row>
    <row r="52" spans="1:24" ht="68.45" customHeight="1" x14ac:dyDescent="0.2">
      <c r="A52" s="33" t="s">
        <v>103</v>
      </c>
      <c r="B52" s="33"/>
      <c r="C52" s="33"/>
      <c r="D52" s="33"/>
      <c r="E52" s="33"/>
      <c r="F52" s="33"/>
      <c r="G52" s="36"/>
      <c r="H52" s="36"/>
      <c r="I52" s="36"/>
      <c r="J52" s="36"/>
      <c r="K52" s="30"/>
      <c r="L52" s="30"/>
      <c r="M52" s="30"/>
      <c r="N52" s="30"/>
      <c r="O52" s="30"/>
      <c r="P52" s="30"/>
      <c r="Q52" s="30"/>
      <c r="R52" s="30"/>
      <c r="S52" s="30"/>
      <c r="T52" s="30"/>
      <c r="U52" s="30"/>
      <c r="V52" s="30"/>
      <c r="W52" s="30"/>
      <c r="X52" s="30"/>
    </row>
    <row r="53" spans="1:24" ht="92.55" customHeight="1" x14ac:dyDescent="0.2">
      <c r="A53" s="68" t="s">
        <v>98</v>
      </c>
      <c r="B53" s="68"/>
      <c r="C53" s="68"/>
      <c r="D53" s="68"/>
      <c r="E53" s="68"/>
      <c r="F53" s="68"/>
    </row>
  </sheetData>
  <mergeCells count="3">
    <mergeCell ref="E2:F2"/>
    <mergeCell ref="A3:A4"/>
    <mergeCell ref="B3:B4"/>
  </mergeCells>
  <hyperlinks>
    <hyperlink ref="E2" location="Contents!A1" display="Return to Contents" xr:uid="{2C608A9A-66AC-4350-B9F8-F3897890DF92}"/>
    <hyperlink ref="A53:F53" r:id="rId1" display="Further information can be found in the technical paper." xr:uid="{3882E93B-A6F0-4075-A51C-A97B57114764}"/>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2D7F8-7BB0-4EB5-84FC-1810758AAD9E}">
  <dimension ref="A1:L53"/>
  <sheetViews>
    <sheetView zoomScaleNormal="100" workbookViewId="0">
      <pane xSplit="1" topLeftCell="B1" activePane="topRight" state="frozen"/>
      <selection pane="topRight" activeCell="I36" sqref="I36"/>
    </sheetView>
  </sheetViews>
  <sheetFormatPr defaultColWidth="8.5" defaultRowHeight="13.45" customHeight="1" x14ac:dyDescent="0.25"/>
  <cols>
    <col min="1" max="1" width="52.5" style="48" customWidth="1"/>
    <col min="2" max="6" width="9.5" style="48" customWidth="1"/>
    <col min="7" max="16384" width="8.5" style="48"/>
  </cols>
  <sheetData>
    <row r="1" spans="1:12" ht="13.45" customHeight="1" x14ac:dyDescent="0.25">
      <c r="A1" s="47" t="s">
        <v>133</v>
      </c>
    </row>
    <row r="2" spans="1:12" ht="13.45" customHeight="1" x14ac:dyDescent="0.25">
      <c r="A2" s="49"/>
      <c r="E2" s="185" t="s">
        <v>64</v>
      </c>
      <c r="F2" s="185"/>
    </row>
    <row r="3" spans="1:12" ht="13.45" customHeight="1" x14ac:dyDescent="0.25">
      <c r="A3" s="49"/>
    </row>
    <row r="4" spans="1:12" ht="13.45" customHeight="1" x14ac:dyDescent="0.25">
      <c r="A4" s="49"/>
      <c r="B4" s="183" t="s">
        <v>106</v>
      </c>
      <c r="C4" s="183"/>
      <c r="D4" s="183"/>
      <c r="E4" s="183"/>
      <c r="F4" s="183"/>
    </row>
    <row r="5" spans="1:12" ht="13.45" customHeight="1" x14ac:dyDescent="0.25">
      <c r="A5" s="186"/>
      <c r="B5" s="181" t="s">
        <v>43</v>
      </c>
      <c r="C5" s="13" t="s">
        <v>44</v>
      </c>
      <c r="D5" s="13" t="s">
        <v>45</v>
      </c>
      <c r="E5" s="13" t="s">
        <v>46</v>
      </c>
      <c r="F5" s="14" t="s">
        <v>47</v>
      </c>
    </row>
    <row r="6" spans="1:12" ht="13.45" customHeight="1" x14ac:dyDescent="0.25">
      <c r="A6" s="187"/>
      <c r="B6" s="184"/>
      <c r="C6" s="60" t="s">
        <v>48</v>
      </c>
      <c r="D6" s="55" t="s">
        <v>49</v>
      </c>
      <c r="E6" s="56" t="s">
        <v>50</v>
      </c>
      <c r="F6" s="44" t="s">
        <v>51</v>
      </c>
    </row>
    <row r="7" spans="1:12" ht="13.45" customHeight="1" x14ac:dyDescent="0.25">
      <c r="A7" s="50" t="s">
        <v>71</v>
      </c>
      <c r="B7" s="100">
        <v>7.67</v>
      </c>
      <c r="C7" s="101" t="s">
        <v>124</v>
      </c>
      <c r="D7" s="101" t="s">
        <v>124</v>
      </c>
      <c r="E7" s="102">
        <v>51.3</v>
      </c>
      <c r="F7" s="103">
        <v>29.69</v>
      </c>
      <c r="G7" s="132"/>
      <c r="H7" s="133"/>
      <c r="I7" s="133"/>
      <c r="J7" s="132"/>
      <c r="K7" s="132"/>
      <c r="L7" s="132"/>
    </row>
    <row r="8" spans="1:12" ht="13.45" customHeight="1" x14ac:dyDescent="0.25">
      <c r="A8" s="51" t="s">
        <v>72</v>
      </c>
      <c r="B8" s="93">
        <v>7.64</v>
      </c>
      <c r="C8" s="94" t="s">
        <v>124</v>
      </c>
      <c r="D8" s="95">
        <v>13.27</v>
      </c>
      <c r="E8" s="93">
        <v>58.39</v>
      </c>
      <c r="F8" s="104">
        <v>24.78</v>
      </c>
      <c r="G8" s="132"/>
      <c r="H8" s="133"/>
      <c r="I8" s="132"/>
      <c r="J8" s="132"/>
      <c r="K8" s="132"/>
    </row>
    <row r="9" spans="1:12" ht="13.45" customHeight="1" x14ac:dyDescent="0.25">
      <c r="A9" s="51" t="s">
        <v>73</v>
      </c>
      <c r="B9" s="93">
        <v>7.67</v>
      </c>
      <c r="C9" s="94" t="s">
        <v>124</v>
      </c>
      <c r="D9" s="96">
        <v>13.88</v>
      </c>
      <c r="E9" s="93">
        <v>58.02</v>
      </c>
      <c r="F9" s="104">
        <v>24.53</v>
      </c>
      <c r="G9" s="132"/>
      <c r="H9" s="133"/>
      <c r="I9" s="132"/>
      <c r="J9" s="132"/>
      <c r="K9" s="132"/>
    </row>
    <row r="10" spans="1:12" ht="13.45" customHeight="1" x14ac:dyDescent="0.25">
      <c r="A10" s="51" t="s">
        <v>74</v>
      </c>
      <c r="B10" s="93">
        <v>7.77</v>
      </c>
      <c r="C10" s="95">
        <v>2.52</v>
      </c>
      <c r="D10" s="96">
        <v>12.46</v>
      </c>
      <c r="E10" s="93">
        <v>57.85</v>
      </c>
      <c r="F10" s="105">
        <v>27.17</v>
      </c>
      <c r="G10" s="132"/>
      <c r="H10" s="132"/>
      <c r="I10" s="132"/>
      <c r="J10" s="132"/>
      <c r="K10" s="132"/>
    </row>
    <row r="11" spans="1:12" ht="13.45" customHeight="1" x14ac:dyDescent="0.25">
      <c r="A11" s="51" t="s">
        <v>75</v>
      </c>
      <c r="B11" s="93">
        <v>7.69</v>
      </c>
      <c r="C11" s="95">
        <v>3.69</v>
      </c>
      <c r="D11" s="96">
        <v>11.86</v>
      </c>
      <c r="E11" s="93">
        <v>58.08</v>
      </c>
      <c r="F11" s="105">
        <v>26.37</v>
      </c>
      <c r="G11" s="132"/>
      <c r="H11" s="132"/>
      <c r="I11" s="132"/>
      <c r="J11" s="132"/>
      <c r="K11" s="132"/>
    </row>
    <row r="12" spans="1:12" ht="13.45" customHeight="1" x14ac:dyDescent="0.25">
      <c r="A12" s="51" t="s">
        <v>76</v>
      </c>
      <c r="B12" s="93">
        <v>7.5</v>
      </c>
      <c r="C12" s="95">
        <v>4.57</v>
      </c>
      <c r="D12" s="96">
        <v>14.14</v>
      </c>
      <c r="E12" s="93">
        <v>59.09</v>
      </c>
      <c r="F12" s="104">
        <v>22.2</v>
      </c>
      <c r="G12" s="132"/>
      <c r="H12" s="132"/>
      <c r="I12" s="132"/>
      <c r="J12" s="132"/>
      <c r="K12" s="132"/>
    </row>
    <row r="13" spans="1:12" ht="13.45" customHeight="1" x14ac:dyDescent="0.25">
      <c r="A13" s="51" t="s">
        <v>77</v>
      </c>
      <c r="B13" s="93">
        <v>7.36</v>
      </c>
      <c r="C13" s="95">
        <v>5.92</v>
      </c>
      <c r="D13" s="96">
        <v>17.149999999999999</v>
      </c>
      <c r="E13" s="93">
        <v>56.21</v>
      </c>
      <c r="F13" s="104">
        <v>20.71</v>
      </c>
      <c r="G13" s="132"/>
      <c r="H13" s="132"/>
      <c r="I13" s="132"/>
      <c r="J13" s="132"/>
      <c r="K13" s="132"/>
    </row>
    <row r="14" spans="1:12" ht="13.45" customHeight="1" x14ac:dyDescent="0.25">
      <c r="A14" s="51" t="s">
        <v>78</v>
      </c>
      <c r="B14" s="93">
        <v>7.4</v>
      </c>
      <c r="C14" s="96">
        <v>6.79</v>
      </c>
      <c r="D14" s="96">
        <v>15.48</v>
      </c>
      <c r="E14" s="93">
        <v>53.74</v>
      </c>
      <c r="F14" s="105">
        <v>24</v>
      </c>
      <c r="G14" s="132"/>
      <c r="H14" s="132"/>
      <c r="I14" s="132"/>
      <c r="J14" s="132"/>
      <c r="K14" s="132"/>
    </row>
    <row r="15" spans="1:12" ht="13.45" customHeight="1" x14ac:dyDescent="0.25">
      <c r="A15" s="51" t="s">
        <v>79</v>
      </c>
      <c r="B15" s="93">
        <v>7.41</v>
      </c>
      <c r="C15" s="96">
        <v>6.78</v>
      </c>
      <c r="D15" s="96">
        <v>15.59</v>
      </c>
      <c r="E15" s="93">
        <v>52.68</v>
      </c>
      <c r="F15" s="105">
        <v>24.94</v>
      </c>
      <c r="G15" s="132"/>
      <c r="H15" s="132"/>
      <c r="I15" s="132"/>
      <c r="J15" s="132"/>
      <c r="K15" s="132"/>
    </row>
    <row r="16" spans="1:12" ht="13.45" customHeight="1" x14ac:dyDescent="0.25">
      <c r="A16" s="51" t="s">
        <v>80</v>
      </c>
      <c r="B16" s="93">
        <v>7.52</v>
      </c>
      <c r="C16" s="96">
        <v>5.9</v>
      </c>
      <c r="D16" s="96">
        <v>16.22</v>
      </c>
      <c r="E16" s="93">
        <v>49.82</v>
      </c>
      <c r="F16" s="105">
        <v>28.06</v>
      </c>
      <c r="G16" s="132"/>
      <c r="H16" s="132"/>
      <c r="I16" s="132"/>
      <c r="J16" s="132"/>
      <c r="K16" s="132"/>
    </row>
    <row r="17" spans="1:11" ht="13.45" customHeight="1" x14ac:dyDescent="0.25">
      <c r="A17" s="51" t="s">
        <v>81</v>
      </c>
      <c r="B17" s="93">
        <v>7.72</v>
      </c>
      <c r="C17" s="95">
        <v>5.16</v>
      </c>
      <c r="D17" s="96">
        <v>13.01</v>
      </c>
      <c r="E17" s="93">
        <v>49.73</v>
      </c>
      <c r="F17" s="105">
        <v>32.1</v>
      </c>
      <c r="G17" s="132"/>
      <c r="H17" s="132"/>
      <c r="I17" s="132"/>
      <c r="J17" s="132"/>
      <c r="K17" s="132"/>
    </row>
    <row r="18" spans="1:11" ht="13.45" customHeight="1" x14ac:dyDescent="0.25">
      <c r="A18" s="51" t="s">
        <v>82</v>
      </c>
      <c r="B18" s="93">
        <v>7.82</v>
      </c>
      <c r="C18" s="96">
        <v>4.4000000000000004</v>
      </c>
      <c r="D18" s="96">
        <v>12.8</v>
      </c>
      <c r="E18" s="93">
        <v>47.96</v>
      </c>
      <c r="F18" s="105">
        <v>34.83</v>
      </c>
      <c r="G18" s="132"/>
      <c r="H18" s="132"/>
      <c r="I18" s="132"/>
      <c r="J18" s="132"/>
      <c r="K18" s="132"/>
    </row>
    <row r="19" spans="1:11" ht="13.45" customHeight="1" x14ac:dyDescent="0.25">
      <c r="A19" s="51" t="s">
        <v>83</v>
      </c>
      <c r="B19" s="93">
        <v>7.74</v>
      </c>
      <c r="C19" s="95">
        <v>4.91</v>
      </c>
      <c r="D19" s="96">
        <v>15.08</v>
      </c>
      <c r="E19" s="93">
        <v>45.01</v>
      </c>
      <c r="F19" s="105">
        <v>35</v>
      </c>
      <c r="G19" s="132"/>
      <c r="H19" s="132"/>
      <c r="I19" s="132"/>
      <c r="J19" s="132"/>
      <c r="K19" s="132"/>
    </row>
    <row r="20" spans="1:11" ht="13.45" customHeight="1" x14ac:dyDescent="0.25">
      <c r="A20" s="51" t="s">
        <v>84</v>
      </c>
      <c r="B20" s="93">
        <v>7.77</v>
      </c>
      <c r="C20" s="95">
        <v>4.8600000000000003</v>
      </c>
      <c r="D20" s="96">
        <v>14.76</v>
      </c>
      <c r="E20" s="93">
        <v>44.7</v>
      </c>
      <c r="F20" s="104">
        <v>35.68</v>
      </c>
      <c r="G20" s="132"/>
      <c r="H20" s="132"/>
      <c r="I20" s="132"/>
      <c r="J20" s="132"/>
      <c r="K20" s="132"/>
    </row>
    <row r="21" spans="1:11" ht="13.45" customHeight="1" x14ac:dyDescent="0.25">
      <c r="A21" s="51" t="s">
        <v>90</v>
      </c>
      <c r="B21" s="93">
        <v>7.62</v>
      </c>
      <c r="C21" s="95">
        <v>6.79</v>
      </c>
      <c r="D21" s="95">
        <v>15.92</v>
      </c>
      <c r="E21" s="96">
        <v>44.19</v>
      </c>
      <c r="F21" s="104">
        <v>33.1</v>
      </c>
      <c r="G21" s="132"/>
      <c r="H21" s="132"/>
      <c r="I21" s="132"/>
      <c r="J21" s="132"/>
      <c r="K21" s="132"/>
    </row>
    <row r="22" spans="1:11" ht="13.45" customHeight="1" x14ac:dyDescent="0.25">
      <c r="A22" s="52" t="s">
        <v>85</v>
      </c>
      <c r="B22" s="97">
        <v>7.25</v>
      </c>
      <c r="C22" s="98" t="s">
        <v>124</v>
      </c>
      <c r="D22" s="99">
        <v>18.850000000000001</v>
      </c>
      <c r="E22" s="99">
        <v>43.16</v>
      </c>
      <c r="F22" s="106">
        <v>28.04</v>
      </c>
      <c r="G22" s="132"/>
      <c r="H22" s="133"/>
      <c r="I22" s="132"/>
      <c r="J22" s="132"/>
      <c r="K22" s="132"/>
    </row>
    <row r="23" spans="1:11" ht="13.45" customHeight="1" x14ac:dyDescent="0.25">
      <c r="A23" s="50" t="s">
        <v>86</v>
      </c>
      <c r="B23" s="100">
        <v>7.6</v>
      </c>
      <c r="C23" s="100">
        <v>4.6900000000000004</v>
      </c>
      <c r="D23" s="100">
        <v>14.12</v>
      </c>
      <c r="E23" s="100">
        <v>54.64</v>
      </c>
      <c r="F23" s="108">
        <v>26.55</v>
      </c>
      <c r="G23" s="132"/>
      <c r="H23" s="132"/>
      <c r="I23" s="132"/>
      <c r="J23" s="132"/>
      <c r="K23" s="132"/>
    </row>
    <row r="24" spans="1:11" ht="13.45" customHeight="1" x14ac:dyDescent="0.25">
      <c r="A24" s="51" t="s">
        <v>87</v>
      </c>
      <c r="B24" s="93">
        <v>7.51</v>
      </c>
      <c r="C24" s="95">
        <v>5.13</v>
      </c>
      <c r="D24" s="96">
        <v>15.93</v>
      </c>
      <c r="E24" s="93">
        <v>53.69</v>
      </c>
      <c r="F24" s="105">
        <v>25.25</v>
      </c>
      <c r="G24" s="132"/>
      <c r="H24" s="132"/>
      <c r="I24" s="132"/>
      <c r="J24" s="132"/>
      <c r="K24" s="132"/>
    </row>
    <row r="25" spans="1:11" ht="13.45" customHeight="1" x14ac:dyDescent="0.25">
      <c r="A25" s="51" t="s">
        <v>88</v>
      </c>
      <c r="B25" s="93">
        <v>7.55</v>
      </c>
      <c r="C25" s="95">
        <v>4.8499999999999996</v>
      </c>
      <c r="D25" s="96">
        <v>16.149999999999999</v>
      </c>
      <c r="E25" s="93">
        <v>53.37</v>
      </c>
      <c r="F25" s="104">
        <v>25.63</v>
      </c>
      <c r="G25" s="132"/>
      <c r="H25" s="132"/>
      <c r="I25" s="132"/>
      <c r="J25" s="132"/>
      <c r="K25" s="132"/>
    </row>
    <row r="26" spans="1:11" ht="13.45" customHeight="1" x14ac:dyDescent="0.25">
      <c r="A26" s="52" t="s">
        <v>89</v>
      </c>
      <c r="B26" s="97">
        <v>7.76</v>
      </c>
      <c r="C26" s="99">
        <v>5.47</v>
      </c>
      <c r="D26" s="99">
        <v>12.64</v>
      </c>
      <c r="E26" s="97">
        <v>47.17</v>
      </c>
      <c r="F26" s="110">
        <v>34.72</v>
      </c>
      <c r="G26" s="132"/>
      <c r="H26" s="132"/>
      <c r="I26" s="132"/>
      <c r="J26" s="132"/>
      <c r="K26" s="132"/>
    </row>
    <row r="27" spans="1:11" ht="13.45" customHeight="1" x14ac:dyDescent="0.25">
      <c r="A27" s="117" t="s">
        <v>123</v>
      </c>
      <c r="B27" s="150"/>
      <c r="C27" s="118"/>
      <c r="D27" s="118"/>
      <c r="E27" s="118"/>
      <c r="F27" s="119"/>
      <c r="G27" s="132"/>
      <c r="H27" s="132"/>
      <c r="I27" s="132"/>
      <c r="J27" s="132"/>
      <c r="K27" s="132"/>
    </row>
    <row r="28" spans="1:11" ht="13.45" customHeight="1" x14ac:dyDescent="0.25">
      <c r="A28" s="113" t="s">
        <v>114</v>
      </c>
      <c r="B28" s="151">
        <v>7.44</v>
      </c>
      <c r="C28" s="95">
        <v>6.23</v>
      </c>
      <c r="D28" s="95">
        <v>16.86</v>
      </c>
      <c r="E28" s="93">
        <v>52.11</v>
      </c>
      <c r="F28" s="104">
        <v>24.8</v>
      </c>
      <c r="G28" s="132"/>
      <c r="H28" s="132"/>
      <c r="I28" s="132"/>
      <c r="J28" s="132"/>
      <c r="K28" s="132"/>
    </row>
    <row r="29" spans="1:11" ht="13.45" customHeight="1" x14ac:dyDescent="0.25">
      <c r="A29" s="113" t="s">
        <v>115</v>
      </c>
      <c r="B29" s="151">
        <v>7.6</v>
      </c>
      <c r="C29" s="95">
        <v>5.48</v>
      </c>
      <c r="D29" s="96">
        <v>14.49</v>
      </c>
      <c r="E29" s="93">
        <v>51.64</v>
      </c>
      <c r="F29" s="105">
        <v>28.4</v>
      </c>
      <c r="G29" s="132"/>
      <c r="H29" s="132"/>
      <c r="I29" s="132"/>
      <c r="J29" s="132"/>
      <c r="K29" s="132"/>
    </row>
    <row r="30" spans="1:11" ht="13.45" customHeight="1" x14ac:dyDescent="0.25">
      <c r="A30" s="113" t="s">
        <v>116</v>
      </c>
      <c r="B30" s="151">
        <v>7.68</v>
      </c>
      <c r="C30" s="95">
        <v>4.38</v>
      </c>
      <c r="D30" s="96">
        <v>13.36</v>
      </c>
      <c r="E30" s="93">
        <v>54.11</v>
      </c>
      <c r="F30" s="105">
        <v>28.16</v>
      </c>
      <c r="G30" s="132"/>
      <c r="H30" s="132"/>
      <c r="I30" s="132"/>
      <c r="J30" s="132"/>
      <c r="K30" s="132"/>
    </row>
    <row r="31" spans="1:11" ht="13.45" customHeight="1" x14ac:dyDescent="0.25">
      <c r="A31" s="113" t="s">
        <v>117</v>
      </c>
      <c r="B31" s="151">
        <v>7.65</v>
      </c>
      <c r="C31" s="95">
        <v>4.74</v>
      </c>
      <c r="D31" s="96">
        <v>13.59</v>
      </c>
      <c r="E31" s="93">
        <v>52.36</v>
      </c>
      <c r="F31" s="104">
        <v>29.32</v>
      </c>
      <c r="G31" s="132"/>
      <c r="H31" s="132"/>
      <c r="I31" s="132"/>
      <c r="J31" s="132"/>
      <c r="K31" s="132"/>
    </row>
    <row r="32" spans="1:11" ht="13.45" customHeight="1" x14ac:dyDescent="0.25">
      <c r="A32" s="113" t="s">
        <v>118</v>
      </c>
      <c r="B32" s="151">
        <v>7.57</v>
      </c>
      <c r="C32" s="95">
        <v>5.01</v>
      </c>
      <c r="D32" s="96">
        <v>13.92</v>
      </c>
      <c r="E32" s="93">
        <v>55.32</v>
      </c>
      <c r="F32" s="104">
        <v>25.75</v>
      </c>
      <c r="G32" s="132"/>
      <c r="H32" s="132"/>
      <c r="I32" s="132"/>
      <c r="J32" s="132"/>
      <c r="K32" s="132"/>
    </row>
    <row r="33" spans="1:11" ht="13.45" customHeight="1" x14ac:dyDescent="0.25">
      <c r="A33" s="113" t="s">
        <v>119</v>
      </c>
      <c r="B33" s="151">
        <v>7.68</v>
      </c>
      <c r="C33" s="95">
        <v>4.9800000000000004</v>
      </c>
      <c r="D33" s="96">
        <v>10.61</v>
      </c>
      <c r="E33" s="93">
        <v>56.7</v>
      </c>
      <c r="F33" s="105">
        <v>27.71</v>
      </c>
      <c r="G33" s="132"/>
      <c r="H33" s="132"/>
      <c r="I33" s="132"/>
      <c r="J33" s="132"/>
      <c r="K33" s="132"/>
    </row>
    <row r="34" spans="1:11" ht="13.45" customHeight="1" x14ac:dyDescent="0.25">
      <c r="A34" s="113" t="s">
        <v>120</v>
      </c>
      <c r="B34" s="151">
        <v>7.49</v>
      </c>
      <c r="C34" s="95">
        <v>3.64</v>
      </c>
      <c r="D34" s="96">
        <v>17.899999999999999</v>
      </c>
      <c r="E34" s="93">
        <v>55.4</v>
      </c>
      <c r="F34" s="104">
        <v>23.05</v>
      </c>
      <c r="G34" s="132"/>
      <c r="H34" s="132"/>
      <c r="I34" s="132"/>
      <c r="J34" s="132"/>
      <c r="K34" s="132"/>
    </row>
    <row r="35" spans="1:11" ht="13.45" customHeight="1" x14ac:dyDescent="0.25">
      <c r="A35" s="113" t="s">
        <v>121</v>
      </c>
      <c r="B35" s="151">
        <v>7.65</v>
      </c>
      <c r="C35" s="95">
        <v>4.1900000000000004</v>
      </c>
      <c r="D35" s="96">
        <v>12.73</v>
      </c>
      <c r="E35" s="93">
        <v>56.44</v>
      </c>
      <c r="F35" s="105">
        <v>26.64</v>
      </c>
      <c r="G35" s="132"/>
      <c r="H35" s="132"/>
      <c r="I35" s="132"/>
      <c r="J35" s="132"/>
      <c r="K35" s="132"/>
    </row>
    <row r="36" spans="1:11" ht="13.45" customHeight="1" x14ac:dyDescent="0.25">
      <c r="A36" s="120" t="s">
        <v>122</v>
      </c>
      <c r="B36" s="152">
        <v>7.59</v>
      </c>
      <c r="C36" s="99">
        <v>4.99</v>
      </c>
      <c r="D36" s="111">
        <v>13.83</v>
      </c>
      <c r="E36" s="97">
        <v>55.08</v>
      </c>
      <c r="F36" s="109">
        <v>26.1</v>
      </c>
      <c r="G36" s="132"/>
      <c r="H36" s="132"/>
      <c r="I36" s="132"/>
      <c r="J36" s="132"/>
      <c r="K36" s="132"/>
    </row>
    <row r="37" spans="1:11" ht="13.45" customHeight="1" x14ac:dyDescent="0.25">
      <c r="A37" s="113"/>
      <c r="B37" s="93"/>
      <c r="C37" s="114"/>
      <c r="D37" s="114"/>
      <c r="E37" s="114"/>
      <c r="F37" s="114"/>
    </row>
    <row r="38" spans="1:11" ht="13.45" customHeight="1" x14ac:dyDescent="0.25">
      <c r="A38" s="113"/>
      <c r="B38" s="93"/>
      <c r="C38" s="114"/>
      <c r="D38" s="114"/>
      <c r="E38" s="114"/>
      <c r="F38" s="114"/>
    </row>
    <row r="39" spans="1:11" ht="13.45" customHeight="1" x14ac:dyDescent="0.25">
      <c r="A39" s="113"/>
      <c r="B39" s="93"/>
      <c r="C39" s="114"/>
      <c r="D39" s="114"/>
      <c r="E39" s="114"/>
      <c r="F39" s="114"/>
    </row>
    <row r="40" spans="1:11" ht="13.45" customHeight="1" x14ac:dyDescent="0.2">
      <c r="A40" s="53" t="s">
        <v>59</v>
      </c>
    </row>
    <row r="42" spans="1:11" ht="13.45" customHeight="1" x14ac:dyDescent="0.2">
      <c r="A42" s="54" t="s">
        <v>65</v>
      </c>
    </row>
    <row r="43" spans="1:11" ht="48.1" customHeight="1" x14ac:dyDescent="0.25">
      <c r="A43" s="73" t="s">
        <v>63</v>
      </c>
    </row>
    <row r="44" spans="1:11" ht="75.099999999999994" customHeight="1" x14ac:dyDescent="0.25">
      <c r="A44" s="72" t="s">
        <v>102</v>
      </c>
    </row>
    <row r="45" spans="1:11" ht="99" customHeight="1" x14ac:dyDescent="0.25">
      <c r="A45" s="72" t="s">
        <v>99</v>
      </c>
    </row>
    <row r="46" spans="1:11" customFormat="1" ht="28.05" customHeight="1" x14ac:dyDescent="0.25">
      <c r="A46" s="80" t="s">
        <v>105</v>
      </c>
      <c r="B46" s="80"/>
      <c r="C46" s="80"/>
      <c r="D46" s="80"/>
      <c r="E46" s="80"/>
    </row>
    <row r="47" spans="1:11" ht="48.1" customHeight="1" x14ac:dyDescent="0.25">
      <c r="A47" s="71" t="s">
        <v>101</v>
      </c>
    </row>
    <row r="48" spans="1:11" ht="13.45" customHeight="1" x14ac:dyDescent="0.2">
      <c r="A48" s="29"/>
    </row>
    <row r="49" spans="1:1" ht="13.45" customHeight="1" x14ac:dyDescent="0.25">
      <c r="A49" s="159" t="s">
        <v>91</v>
      </c>
    </row>
    <row r="50" spans="1:1" ht="13.45" customHeight="1" x14ac:dyDescent="0.2">
      <c r="A50" s="85" t="s">
        <v>92</v>
      </c>
    </row>
    <row r="51" spans="1:1" ht="13.45" customHeight="1" x14ac:dyDescent="0.25">
      <c r="A51" s="86" t="s">
        <v>93</v>
      </c>
    </row>
    <row r="52" spans="1:1" ht="13.45" customHeight="1" x14ac:dyDescent="0.25">
      <c r="A52" s="82" t="s">
        <v>94</v>
      </c>
    </row>
    <row r="53" spans="1:1" ht="13.45" customHeight="1" x14ac:dyDescent="0.25">
      <c r="A53" s="83" t="s">
        <v>95</v>
      </c>
    </row>
  </sheetData>
  <mergeCells count="4">
    <mergeCell ref="B4:F4"/>
    <mergeCell ref="B5:B6"/>
    <mergeCell ref="E2:F2"/>
    <mergeCell ref="A5:A6"/>
  </mergeCells>
  <hyperlinks>
    <hyperlink ref="E2" location="Contents!A1" display="Return to Contents" xr:uid="{2024959F-B2FA-497F-B4FE-A2C01763944F}"/>
    <hyperlink ref="A45" r:id="rId1" display="Further information can be found in the technical paper." xr:uid="{2B8C37F3-4A8F-47E1-88D0-AE5F6EF7096A}"/>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66FDD-9AFA-4AAE-A3A0-C81447533F3D}">
  <dimension ref="A1:BD27"/>
  <sheetViews>
    <sheetView zoomScaleNormal="100" workbookViewId="0">
      <pane xSplit="1" topLeftCell="B1" activePane="topRight" state="frozen"/>
      <selection pane="topRight" activeCell="E22" sqref="E22"/>
    </sheetView>
  </sheetViews>
  <sheetFormatPr defaultColWidth="8.5" defaultRowHeight="13.45" customHeight="1" x14ac:dyDescent="0.25"/>
  <cols>
    <col min="1" max="1" width="52.5" style="48" customWidth="1"/>
    <col min="2" max="56" width="9.5" style="48" customWidth="1"/>
    <col min="57" max="16384" width="8.5" style="48"/>
  </cols>
  <sheetData>
    <row r="1" spans="1:56" ht="13.45" customHeight="1" x14ac:dyDescent="0.25">
      <c r="A1" s="47" t="s">
        <v>134</v>
      </c>
      <c r="B1" s="47"/>
      <c r="C1" s="47"/>
      <c r="D1" s="47"/>
      <c r="E1" s="47"/>
      <c r="F1" s="47"/>
      <c r="AK1" s="47"/>
      <c r="AL1" s="47"/>
      <c r="AM1" s="47"/>
      <c r="AN1" s="47"/>
      <c r="AO1" s="47"/>
    </row>
    <row r="2" spans="1:56" ht="13.45" customHeight="1" x14ac:dyDescent="0.25">
      <c r="A2" s="49"/>
      <c r="B2" s="49"/>
      <c r="C2" s="49"/>
      <c r="D2" s="49"/>
      <c r="T2" s="163"/>
      <c r="U2" s="163"/>
      <c r="AI2" s="163"/>
      <c r="AJ2" s="163"/>
      <c r="AK2" s="49"/>
      <c r="AL2" s="49"/>
      <c r="AM2" s="49"/>
      <c r="BC2" s="163"/>
      <c r="BD2" s="163"/>
    </row>
    <row r="3" spans="1:56" ht="13.45" customHeight="1" x14ac:dyDescent="0.25">
      <c r="A3" s="49"/>
      <c r="B3" s="49"/>
      <c r="C3" s="49"/>
      <c r="D3" s="49"/>
      <c r="T3" s="163"/>
      <c r="U3" s="163"/>
      <c r="AI3" s="163"/>
      <c r="AJ3" s="163"/>
      <c r="AK3" s="49"/>
      <c r="AL3" s="49"/>
      <c r="AM3" s="49"/>
      <c r="BC3" s="163"/>
      <c r="BD3" s="163"/>
    </row>
    <row r="4" spans="1:56" ht="13.45" customHeight="1" x14ac:dyDescent="0.25">
      <c r="A4" s="49"/>
      <c r="B4" s="183" t="s">
        <v>150</v>
      </c>
      <c r="C4" s="183"/>
      <c r="D4" s="183"/>
      <c r="E4" s="183"/>
      <c r="F4" s="183"/>
      <c r="G4" s="183" t="s">
        <v>151</v>
      </c>
      <c r="H4" s="183"/>
      <c r="I4" s="183"/>
      <c r="J4" s="183"/>
      <c r="K4" s="183"/>
      <c r="T4" s="163"/>
      <c r="U4" s="163"/>
      <c r="AI4" s="163"/>
      <c r="AJ4" s="163"/>
      <c r="AK4" s="49"/>
      <c r="AL4" s="49"/>
      <c r="AM4" s="49"/>
      <c r="BC4" s="163"/>
      <c r="BD4" s="163"/>
    </row>
    <row r="5" spans="1:56" ht="13.45" customHeight="1" x14ac:dyDescent="0.25">
      <c r="A5" s="186"/>
      <c r="B5" s="188" t="s">
        <v>43</v>
      </c>
      <c r="C5" s="134" t="s">
        <v>44</v>
      </c>
      <c r="D5" s="134" t="s">
        <v>45</v>
      </c>
      <c r="E5" s="134" t="s">
        <v>46</v>
      </c>
      <c r="F5" s="135" t="s">
        <v>47</v>
      </c>
      <c r="G5" s="181" t="s">
        <v>43</v>
      </c>
      <c r="H5" s="13" t="s">
        <v>44</v>
      </c>
      <c r="I5" s="13" t="s">
        <v>45</v>
      </c>
      <c r="J5" s="13" t="s">
        <v>46</v>
      </c>
      <c r="K5" s="14" t="s">
        <v>47</v>
      </c>
      <c r="T5" s="163"/>
      <c r="U5" s="163"/>
      <c r="AI5" s="163"/>
      <c r="AJ5" s="163"/>
      <c r="AK5" s="49"/>
      <c r="AL5" s="49"/>
      <c r="AM5" s="49"/>
      <c r="BC5" s="163"/>
      <c r="BD5" s="163"/>
    </row>
    <row r="6" spans="1:56" ht="13.45" customHeight="1" x14ac:dyDescent="0.25">
      <c r="A6" s="187"/>
      <c r="B6" s="189"/>
      <c r="C6" s="136" t="s">
        <v>48</v>
      </c>
      <c r="D6" s="137" t="s">
        <v>49</v>
      </c>
      <c r="E6" s="138" t="s">
        <v>50</v>
      </c>
      <c r="F6" s="139" t="s">
        <v>51</v>
      </c>
      <c r="G6" s="184"/>
      <c r="H6" s="140" t="s">
        <v>48</v>
      </c>
      <c r="I6" s="55" t="s">
        <v>49</v>
      </c>
      <c r="J6" s="56" t="s">
        <v>50</v>
      </c>
      <c r="K6" s="44" t="s">
        <v>51</v>
      </c>
      <c r="T6" s="163"/>
      <c r="U6" s="163"/>
      <c r="AI6" s="163"/>
      <c r="AJ6" s="163"/>
      <c r="AK6" s="49"/>
      <c r="AL6" s="49"/>
      <c r="AM6" s="49"/>
      <c r="BC6" s="163"/>
      <c r="BD6" s="163"/>
    </row>
    <row r="7" spans="1:56" ht="13.45" customHeight="1" x14ac:dyDescent="0.25">
      <c r="A7" s="50" t="s">
        <v>137</v>
      </c>
      <c r="B7" s="153">
        <v>7.66</v>
      </c>
      <c r="C7" s="156">
        <v>4.5199999999999996</v>
      </c>
      <c r="D7" s="156">
        <v>13.15</v>
      </c>
      <c r="E7" s="156">
        <v>53.57</v>
      </c>
      <c r="F7" s="157">
        <v>28.75</v>
      </c>
      <c r="G7" s="142">
        <v>7.73</v>
      </c>
      <c r="H7" s="141">
        <v>4.4000000000000004</v>
      </c>
      <c r="I7" s="141">
        <v>13.25</v>
      </c>
      <c r="J7" s="141">
        <v>50.18</v>
      </c>
      <c r="K7" s="145">
        <v>32.17</v>
      </c>
      <c r="T7" s="163"/>
      <c r="U7" s="163"/>
      <c r="AI7" s="163"/>
      <c r="AJ7" s="163"/>
      <c r="AK7" s="49"/>
      <c r="AL7" s="49"/>
      <c r="AM7" s="49"/>
      <c r="BC7" s="163"/>
      <c r="BD7" s="163"/>
    </row>
    <row r="8" spans="1:56" ht="13.45" customHeight="1" x14ac:dyDescent="0.25">
      <c r="A8" s="51" t="s">
        <v>138</v>
      </c>
      <c r="B8" s="154">
        <v>7.69</v>
      </c>
      <c r="C8" s="164">
        <v>4.7300000000000004</v>
      </c>
      <c r="D8" s="164">
        <v>12.36</v>
      </c>
      <c r="E8" s="164">
        <v>52.99</v>
      </c>
      <c r="F8" s="155">
        <v>29.92</v>
      </c>
      <c r="G8" s="143">
        <v>7.71</v>
      </c>
      <c r="H8" s="165">
        <v>4.18</v>
      </c>
      <c r="I8" s="165">
        <v>14.22</v>
      </c>
      <c r="J8" s="165">
        <v>50.57</v>
      </c>
      <c r="K8" s="144">
        <v>31.04</v>
      </c>
      <c r="T8" s="163"/>
      <c r="U8" s="163"/>
      <c r="AI8" s="163"/>
      <c r="AJ8" s="163"/>
      <c r="AK8" s="49"/>
      <c r="AL8" s="49"/>
      <c r="AM8" s="49"/>
      <c r="BC8" s="163"/>
      <c r="BD8" s="163"/>
    </row>
    <row r="9" spans="1:56" ht="13.45" customHeight="1" x14ac:dyDescent="0.25">
      <c r="A9" s="113" t="s">
        <v>139</v>
      </c>
      <c r="B9" s="173">
        <v>7.65</v>
      </c>
      <c r="C9" s="172">
        <v>4.7699999999999996</v>
      </c>
      <c r="D9" s="172">
        <v>13.18</v>
      </c>
      <c r="E9" s="172">
        <v>52.9</v>
      </c>
      <c r="F9" s="173">
        <v>29.15</v>
      </c>
      <c r="G9" s="143">
        <v>7.67</v>
      </c>
      <c r="H9" s="165">
        <v>4.83</v>
      </c>
      <c r="I9" s="165">
        <v>14.65</v>
      </c>
      <c r="J9" s="165">
        <v>49.83</v>
      </c>
      <c r="K9" s="144">
        <v>30.7</v>
      </c>
      <c r="T9" s="163"/>
      <c r="U9" s="163"/>
      <c r="AI9" s="163"/>
      <c r="AJ9" s="163"/>
      <c r="AK9" s="49"/>
      <c r="AL9" s="49"/>
      <c r="AM9" s="49"/>
      <c r="BC9" s="163"/>
      <c r="BD9" s="163"/>
    </row>
    <row r="10" spans="1:56" ht="13.45" customHeight="1" x14ac:dyDescent="0.25">
      <c r="A10" s="113" t="s">
        <v>140</v>
      </c>
      <c r="B10" s="155">
        <v>7.66</v>
      </c>
      <c r="C10" s="164">
        <v>4.3099999999999996</v>
      </c>
      <c r="D10" s="164">
        <v>13</v>
      </c>
      <c r="E10" s="164">
        <v>54.79</v>
      </c>
      <c r="F10" s="155">
        <v>27.89</v>
      </c>
      <c r="G10" s="143">
        <v>7.66</v>
      </c>
      <c r="H10" s="165">
        <v>4.59</v>
      </c>
      <c r="I10" s="165">
        <v>14.7</v>
      </c>
      <c r="J10" s="165">
        <v>50.47</v>
      </c>
      <c r="K10" s="144">
        <v>30.24</v>
      </c>
      <c r="T10" s="163"/>
      <c r="U10" s="163"/>
      <c r="AI10" s="163"/>
      <c r="AJ10" s="163"/>
      <c r="AK10" s="49"/>
      <c r="AL10" s="49"/>
      <c r="AM10" s="49"/>
      <c r="BC10" s="163"/>
      <c r="BD10" s="163"/>
    </row>
    <row r="11" spans="1:56" ht="13.45" customHeight="1" x14ac:dyDescent="0.25">
      <c r="A11" s="113" t="s">
        <v>141</v>
      </c>
      <c r="B11" s="155">
        <v>7.64</v>
      </c>
      <c r="C11" s="171">
        <v>4.84</v>
      </c>
      <c r="D11" s="164">
        <v>13.4</v>
      </c>
      <c r="E11" s="164">
        <v>53.28</v>
      </c>
      <c r="F11" s="155">
        <v>28.48</v>
      </c>
      <c r="G11" s="143">
        <v>7.62</v>
      </c>
      <c r="H11" s="165">
        <v>4.8899999999999997</v>
      </c>
      <c r="I11" s="165">
        <v>14.79</v>
      </c>
      <c r="J11" s="165">
        <v>50.98</v>
      </c>
      <c r="K11" s="144">
        <v>29.34</v>
      </c>
      <c r="T11" s="163"/>
      <c r="U11" s="163"/>
      <c r="AI11" s="163"/>
      <c r="AJ11" s="163"/>
      <c r="AK11" s="49"/>
      <c r="AL11" s="49"/>
      <c r="AM11" s="49"/>
      <c r="BC11" s="163"/>
      <c r="BD11" s="163"/>
    </row>
    <row r="12" spans="1:56" ht="13.45" customHeight="1" x14ac:dyDescent="0.25">
      <c r="A12" s="113" t="s">
        <v>142</v>
      </c>
      <c r="B12" s="155">
        <v>7.58</v>
      </c>
      <c r="C12" s="171">
        <v>4.3099999999999996</v>
      </c>
      <c r="D12" s="164">
        <v>14.08</v>
      </c>
      <c r="E12" s="164">
        <v>56.52</v>
      </c>
      <c r="F12" s="155">
        <v>25.09</v>
      </c>
      <c r="G12" s="143">
        <v>7.52</v>
      </c>
      <c r="H12" s="165">
        <v>5.5</v>
      </c>
      <c r="I12" s="165">
        <v>16.36</v>
      </c>
      <c r="J12" s="165">
        <v>51.32</v>
      </c>
      <c r="K12" s="144">
        <v>26.82</v>
      </c>
      <c r="L12" s="168"/>
      <c r="T12" s="163"/>
      <c r="U12" s="163"/>
      <c r="AI12" s="163"/>
      <c r="AJ12" s="163"/>
      <c r="AK12" s="49"/>
      <c r="AL12" s="49"/>
      <c r="AM12" s="49"/>
      <c r="BC12" s="163"/>
      <c r="BD12" s="163"/>
    </row>
    <row r="13" spans="1:56" ht="13.45" customHeight="1" x14ac:dyDescent="0.25">
      <c r="A13" s="113" t="s">
        <v>143</v>
      </c>
      <c r="B13" s="155">
        <v>7.51</v>
      </c>
      <c r="C13" s="171">
        <v>5.0999999999999996</v>
      </c>
      <c r="D13" s="164">
        <v>14.65</v>
      </c>
      <c r="E13" s="164">
        <v>55.81</v>
      </c>
      <c r="F13" s="155">
        <v>24.44</v>
      </c>
      <c r="G13" s="143">
        <v>7.5</v>
      </c>
      <c r="H13" s="165">
        <v>5.53</v>
      </c>
      <c r="I13" s="165">
        <v>15.4</v>
      </c>
      <c r="J13" s="165">
        <v>53.46</v>
      </c>
      <c r="K13" s="144">
        <v>25.61</v>
      </c>
      <c r="L13" s="168"/>
      <c r="T13" s="163"/>
      <c r="U13" s="163"/>
      <c r="AI13" s="163"/>
      <c r="AJ13" s="163"/>
      <c r="AK13" s="49"/>
      <c r="AL13" s="49"/>
      <c r="AM13" s="49"/>
      <c r="BC13" s="163"/>
      <c r="BD13" s="163"/>
    </row>
    <row r="14" spans="1:56" ht="13.45" customHeight="1" x14ac:dyDescent="0.25">
      <c r="A14" s="113" t="s">
        <v>144</v>
      </c>
      <c r="B14" s="144">
        <v>7.38</v>
      </c>
      <c r="C14" s="169">
        <v>5.75</v>
      </c>
      <c r="D14" s="165">
        <v>16.87</v>
      </c>
      <c r="E14" s="165">
        <v>55.73</v>
      </c>
      <c r="F14" s="144">
        <v>21.65</v>
      </c>
      <c r="G14" s="143">
        <v>7.29</v>
      </c>
      <c r="H14" s="165">
        <v>6.4</v>
      </c>
      <c r="I14" s="165">
        <v>19.489999999999998</v>
      </c>
      <c r="J14" s="165">
        <v>52.54</v>
      </c>
      <c r="K14" s="144">
        <v>21.57</v>
      </c>
      <c r="L14" s="168"/>
      <c r="T14" s="163"/>
      <c r="U14" s="163"/>
      <c r="AI14" s="163"/>
      <c r="AJ14" s="163"/>
      <c r="AK14" s="49"/>
      <c r="AL14" s="49"/>
      <c r="AM14" s="49"/>
      <c r="BC14" s="163"/>
      <c r="BD14" s="163"/>
    </row>
    <row r="15" spans="1:56" ht="13.45" customHeight="1" x14ac:dyDescent="0.25">
      <c r="A15" s="113" t="s">
        <v>145</v>
      </c>
      <c r="B15" s="144">
        <v>7.34</v>
      </c>
      <c r="C15" s="169">
        <v>6.13</v>
      </c>
      <c r="D15" s="165">
        <v>17.72</v>
      </c>
      <c r="E15" s="165">
        <v>54.39</v>
      </c>
      <c r="F15" s="144">
        <v>21.75</v>
      </c>
      <c r="G15" s="143">
        <v>7.22</v>
      </c>
      <c r="H15" s="165">
        <v>6.82</v>
      </c>
      <c r="I15" s="165">
        <v>21.59</v>
      </c>
      <c r="J15" s="165">
        <v>50.03</v>
      </c>
      <c r="K15" s="144">
        <v>21.56</v>
      </c>
      <c r="L15" s="168"/>
      <c r="T15" s="163"/>
      <c r="U15" s="163"/>
      <c r="AI15" s="163"/>
      <c r="AJ15" s="163"/>
      <c r="AK15" s="49"/>
      <c r="AL15" s="49"/>
      <c r="AM15" s="49"/>
      <c r="BC15" s="163"/>
      <c r="BD15" s="163"/>
    </row>
    <row r="16" spans="1:56" ht="13.45" customHeight="1" x14ac:dyDescent="0.25">
      <c r="A16" s="113" t="s">
        <v>146</v>
      </c>
      <c r="B16" s="144">
        <v>7.57</v>
      </c>
      <c r="C16" s="169">
        <v>4.3099999999999996</v>
      </c>
      <c r="D16" s="165">
        <v>14.08</v>
      </c>
      <c r="E16" s="165">
        <v>56.59</v>
      </c>
      <c r="F16" s="144">
        <v>25.02</v>
      </c>
      <c r="G16" s="143">
        <v>7.54</v>
      </c>
      <c r="H16" s="169">
        <v>5.21</v>
      </c>
      <c r="I16" s="165">
        <v>16.010000000000002</v>
      </c>
      <c r="J16" s="165">
        <v>51.97</v>
      </c>
      <c r="K16" s="144">
        <v>26.81</v>
      </c>
      <c r="L16" s="168"/>
      <c r="T16" s="163"/>
      <c r="U16" s="163"/>
      <c r="AI16" s="163"/>
      <c r="AJ16" s="163"/>
      <c r="AK16" s="49"/>
      <c r="AL16" s="49"/>
      <c r="AM16" s="49"/>
      <c r="BC16" s="163"/>
      <c r="BD16" s="163"/>
    </row>
    <row r="17" spans="1:56" ht="13.45" customHeight="1" x14ac:dyDescent="0.25">
      <c r="A17" s="120" t="s">
        <v>147</v>
      </c>
      <c r="B17" s="109">
        <v>7.62</v>
      </c>
      <c r="C17" s="111">
        <v>4.63</v>
      </c>
      <c r="D17" s="97">
        <v>13.39</v>
      </c>
      <c r="E17" s="97">
        <v>55.94</v>
      </c>
      <c r="F17" s="109">
        <v>26.05</v>
      </c>
      <c r="G17" s="174">
        <v>7.58</v>
      </c>
      <c r="H17" s="97">
        <v>4.8499999999999996</v>
      </c>
      <c r="I17" s="97">
        <v>15.25</v>
      </c>
      <c r="J17" s="97">
        <v>52.7</v>
      </c>
      <c r="K17" s="109">
        <v>27.21</v>
      </c>
      <c r="L17" s="168"/>
      <c r="AK17" s="49"/>
      <c r="AL17" s="49"/>
      <c r="AM17" s="49"/>
      <c r="AN17" s="163"/>
      <c r="AO17" s="163"/>
    </row>
    <row r="18" spans="1:56" ht="13.45" customHeight="1" x14ac:dyDescent="0.25">
      <c r="A18" s="113"/>
      <c r="B18" s="168"/>
      <c r="C18" s="168"/>
      <c r="D18" s="168"/>
      <c r="E18" s="168"/>
      <c r="F18" s="168"/>
      <c r="G18" s="168"/>
      <c r="H18" s="168"/>
      <c r="I18" s="168"/>
      <c r="J18" s="168"/>
      <c r="K18" s="168"/>
      <c r="L18" s="168"/>
      <c r="Q18" s="93"/>
      <c r="R18" s="114"/>
      <c r="S18" s="114"/>
      <c r="T18" s="114"/>
      <c r="U18" s="114"/>
      <c r="AF18" s="93"/>
      <c r="AG18" s="114"/>
      <c r="AH18" s="114"/>
      <c r="AI18" s="114"/>
      <c r="AJ18" s="114"/>
      <c r="AZ18" s="93"/>
      <c r="BA18" s="114"/>
      <c r="BB18" s="114"/>
      <c r="BC18" s="114"/>
      <c r="BD18" s="114"/>
    </row>
    <row r="19" spans="1:56" ht="13.45" customHeight="1" x14ac:dyDescent="0.2">
      <c r="A19" s="53" t="s">
        <v>59</v>
      </c>
    </row>
    <row r="21" spans="1:56" ht="13.45" customHeight="1" x14ac:dyDescent="0.2">
      <c r="A21" s="54" t="s">
        <v>65</v>
      </c>
    </row>
    <row r="22" spans="1:56" ht="48.1" customHeight="1" x14ac:dyDescent="0.25">
      <c r="A22" s="73" t="s">
        <v>63</v>
      </c>
    </row>
    <row r="23" spans="1:56" ht="75.099999999999994" customHeight="1" x14ac:dyDescent="0.25">
      <c r="A23" s="72" t="s">
        <v>102</v>
      </c>
    </row>
    <row r="24" spans="1:56" ht="99" customHeight="1" x14ac:dyDescent="0.25">
      <c r="A24" s="72" t="s">
        <v>99</v>
      </c>
    </row>
    <row r="25" spans="1:56" customFormat="1" ht="28.05" customHeight="1" x14ac:dyDescent="0.25">
      <c r="A25" s="80" t="s">
        <v>153</v>
      </c>
      <c r="B25" s="48"/>
      <c r="C25" s="48"/>
      <c r="D25" s="48"/>
      <c r="E25" s="48"/>
      <c r="F25" s="48"/>
      <c r="G25" s="48"/>
      <c r="H25" s="48"/>
      <c r="I25" s="48"/>
      <c r="J25" s="48"/>
      <c r="K25" s="48"/>
      <c r="L25" s="48"/>
      <c r="M25" s="48"/>
      <c r="N25" s="48"/>
      <c r="O25" s="48"/>
      <c r="P25" s="48"/>
      <c r="Q25" s="80"/>
      <c r="R25" s="80"/>
      <c r="S25" s="80"/>
      <c r="T25" s="80"/>
      <c r="V25" s="48"/>
      <c r="W25" s="48"/>
      <c r="X25" s="48"/>
      <c r="Y25" s="48"/>
      <c r="Z25" s="48"/>
      <c r="AA25" s="48"/>
      <c r="AB25" s="48"/>
      <c r="AC25" s="48"/>
      <c r="AD25" s="48"/>
      <c r="AE25" s="48"/>
      <c r="AF25" s="80"/>
      <c r="AG25" s="80"/>
      <c r="AH25" s="80"/>
      <c r="AI25" s="80"/>
      <c r="AK25" s="48"/>
      <c r="AL25" s="48"/>
      <c r="AM25" s="48"/>
      <c r="AN25" s="48"/>
      <c r="AO25" s="48"/>
      <c r="AP25" s="48"/>
      <c r="AQ25" s="48"/>
      <c r="AR25" s="48"/>
      <c r="AS25" s="48"/>
      <c r="AT25" s="48"/>
      <c r="AU25" s="48"/>
      <c r="AV25" s="48"/>
      <c r="AW25" s="48"/>
      <c r="AX25" s="48"/>
      <c r="AY25" s="48"/>
      <c r="AZ25" s="80"/>
      <c r="BA25" s="80"/>
      <c r="BB25" s="80"/>
      <c r="BC25" s="80"/>
    </row>
    <row r="26" spans="1:56" ht="48.1" customHeight="1" x14ac:dyDescent="0.25">
      <c r="A26" s="71" t="s">
        <v>101</v>
      </c>
    </row>
    <row r="27" spans="1:56" ht="13.45" customHeight="1" x14ac:dyDescent="0.2">
      <c r="A27" s="29"/>
    </row>
  </sheetData>
  <mergeCells count="5">
    <mergeCell ref="A5:A6"/>
    <mergeCell ref="B4:F4"/>
    <mergeCell ref="G4:K4"/>
    <mergeCell ref="B5:B6"/>
    <mergeCell ref="G5:G6"/>
  </mergeCells>
  <hyperlinks>
    <hyperlink ref="A24" r:id="rId1" display="Further information can be found in the technical paper." xr:uid="{556D9E1A-D10C-42C7-B82C-55426A57BD98}"/>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D68AF-1B27-42DE-ADF1-66CB06CB4A06}">
  <sheetPr codeName="Sheet4"/>
  <dimension ref="A1:L53"/>
  <sheetViews>
    <sheetView zoomScaleNormal="100" zoomScaleSheetLayoutView="80" workbookViewId="0">
      <pane ySplit="4" topLeftCell="A5" activePane="bottomLeft" state="frozen"/>
      <selection pane="bottomLeft" activeCell="B5" sqref="B5:B46"/>
    </sheetView>
  </sheetViews>
  <sheetFormatPr defaultColWidth="8.875" defaultRowHeight="12.9" x14ac:dyDescent="0.2"/>
  <cols>
    <col min="1" max="1" width="52.5" style="18" customWidth="1"/>
    <col min="2" max="6" width="9.5" style="18" customWidth="1"/>
    <col min="7" max="16384" width="8.875" style="18"/>
  </cols>
  <sheetData>
    <row r="1" spans="1:8" ht="13.6" x14ac:dyDescent="0.25">
      <c r="A1" s="11" t="s">
        <v>109</v>
      </c>
      <c r="B1" s="11"/>
      <c r="C1" s="11"/>
      <c r="D1" s="11"/>
      <c r="E1" s="11"/>
      <c r="F1" s="11"/>
      <c r="G1" s="11"/>
      <c r="H1" s="11"/>
    </row>
    <row r="2" spans="1:8" x14ac:dyDescent="0.2">
      <c r="E2" s="178" t="s">
        <v>64</v>
      </c>
      <c r="F2" s="178"/>
    </row>
    <row r="3" spans="1:8" x14ac:dyDescent="0.2">
      <c r="A3" s="179"/>
      <c r="B3" s="181" t="s">
        <v>43</v>
      </c>
      <c r="C3" s="13" t="s">
        <v>44</v>
      </c>
      <c r="D3" s="13" t="s">
        <v>45</v>
      </c>
      <c r="E3" s="13" t="s">
        <v>46</v>
      </c>
      <c r="F3" s="14" t="s">
        <v>47</v>
      </c>
    </row>
    <row r="4" spans="1:8" x14ac:dyDescent="0.2">
      <c r="A4" s="180"/>
      <c r="B4" s="184"/>
      <c r="C4" s="60" t="s">
        <v>48</v>
      </c>
      <c r="D4" s="42" t="s">
        <v>49</v>
      </c>
      <c r="E4" s="43" t="s">
        <v>50</v>
      </c>
      <c r="F4" s="44" t="s">
        <v>51</v>
      </c>
    </row>
    <row r="5" spans="1:8" x14ac:dyDescent="0.2">
      <c r="A5" s="39" t="s">
        <v>7</v>
      </c>
      <c r="B5" s="67">
        <v>7.63</v>
      </c>
      <c r="C5" s="24">
        <v>4.95</v>
      </c>
      <c r="D5" s="24">
        <v>15.59</v>
      </c>
      <c r="E5" s="24">
        <v>48.61</v>
      </c>
      <c r="F5" s="25">
        <v>30.85</v>
      </c>
    </row>
    <row r="6" spans="1:8" x14ac:dyDescent="0.2">
      <c r="A6" s="40" t="s">
        <v>8</v>
      </c>
      <c r="B6" s="66">
        <v>7.66</v>
      </c>
      <c r="C6" s="26">
        <v>4.93</v>
      </c>
      <c r="D6" s="26">
        <v>15.15</v>
      </c>
      <c r="E6" s="26">
        <v>48.65</v>
      </c>
      <c r="F6" s="27">
        <v>31.27</v>
      </c>
    </row>
    <row r="7" spans="1:8" x14ac:dyDescent="0.2">
      <c r="A7" s="40" t="s">
        <v>9</v>
      </c>
      <c r="B7" s="66">
        <v>7.69</v>
      </c>
      <c r="C7" s="26">
        <v>4.49</v>
      </c>
      <c r="D7" s="26">
        <v>14.5</v>
      </c>
      <c r="E7" s="26">
        <v>49.71</v>
      </c>
      <c r="F7" s="27">
        <v>31.3</v>
      </c>
    </row>
    <row r="8" spans="1:8" x14ac:dyDescent="0.2">
      <c r="A8" s="40" t="s">
        <v>10</v>
      </c>
      <c r="B8" s="66">
        <v>7.68</v>
      </c>
      <c r="C8" s="26">
        <v>4.63</v>
      </c>
      <c r="D8" s="26">
        <v>14.9</v>
      </c>
      <c r="E8" s="26">
        <v>49</v>
      </c>
      <c r="F8" s="27">
        <v>31.47</v>
      </c>
    </row>
    <row r="9" spans="1:8" x14ac:dyDescent="0.2">
      <c r="A9" s="40" t="s">
        <v>11</v>
      </c>
      <c r="B9" s="66">
        <v>7.67</v>
      </c>
      <c r="C9" s="26">
        <v>4.34</v>
      </c>
      <c r="D9" s="26">
        <v>15.36</v>
      </c>
      <c r="E9" s="26">
        <v>49.51</v>
      </c>
      <c r="F9" s="27">
        <v>30.8</v>
      </c>
    </row>
    <row r="10" spans="1:8" x14ac:dyDescent="0.2">
      <c r="A10" s="40" t="s">
        <v>12</v>
      </c>
      <c r="B10" s="66">
        <v>7.7</v>
      </c>
      <c r="C10" s="26">
        <v>4.2699999999999996</v>
      </c>
      <c r="D10" s="26">
        <v>14.71</v>
      </c>
      <c r="E10" s="26">
        <v>49.75</v>
      </c>
      <c r="F10" s="27">
        <v>31.27</v>
      </c>
    </row>
    <row r="11" spans="1:8" x14ac:dyDescent="0.2">
      <c r="A11" s="40" t="s">
        <v>13</v>
      </c>
      <c r="B11" s="66">
        <v>7.7</v>
      </c>
      <c r="C11" s="26">
        <v>4.18</v>
      </c>
      <c r="D11" s="26">
        <v>14.81</v>
      </c>
      <c r="E11" s="26">
        <v>49.68</v>
      </c>
      <c r="F11" s="27">
        <v>31.33</v>
      </c>
    </row>
    <row r="12" spans="1:8" x14ac:dyDescent="0.2">
      <c r="A12" s="40" t="s">
        <v>14</v>
      </c>
      <c r="B12" s="66">
        <v>7.69</v>
      </c>
      <c r="C12" s="26">
        <v>4.4800000000000004</v>
      </c>
      <c r="D12" s="26">
        <v>14.54</v>
      </c>
      <c r="E12" s="26">
        <v>49.83</v>
      </c>
      <c r="F12" s="27">
        <v>31.15</v>
      </c>
    </row>
    <row r="13" spans="1:8" x14ac:dyDescent="0.2">
      <c r="A13" s="40" t="s">
        <v>15</v>
      </c>
      <c r="B13" s="66">
        <v>7.73</v>
      </c>
      <c r="C13" s="26">
        <v>4.33</v>
      </c>
      <c r="D13" s="26">
        <v>13.97</v>
      </c>
      <c r="E13" s="26">
        <v>49.36</v>
      </c>
      <c r="F13" s="27">
        <v>32.33</v>
      </c>
    </row>
    <row r="14" spans="1:8" x14ac:dyDescent="0.2">
      <c r="A14" s="40" t="s">
        <v>16</v>
      </c>
      <c r="B14" s="66">
        <v>7.75</v>
      </c>
      <c r="C14" s="26">
        <v>4.25</v>
      </c>
      <c r="D14" s="26">
        <v>13.76</v>
      </c>
      <c r="E14" s="26">
        <v>49.2</v>
      </c>
      <c r="F14" s="27">
        <v>32.799999999999997</v>
      </c>
    </row>
    <row r="15" spans="1:8" x14ac:dyDescent="0.2">
      <c r="A15" s="40" t="s">
        <v>17</v>
      </c>
      <c r="B15" s="66">
        <v>7.72</v>
      </c>
      <c r="C15" s="26">
        <v>4.1100000000000003</v>
      </c>
      <c r="D15" s="26">
        <v>14.36</v>
      </c>
      <c r="E15" s="26">
        <v>49.5</v>
      </c>
      <c r="F15" s="27">
        <v>32.04</v>
      </c>
    </row>
    <row r="16" spans="1:8" x14ac:dyDescent="0.2">
      <c r="A16" s="40" t="s">
        <v>18</v>
      </c>
      <c r="B16" s="66">
        <v>7.75</v>
      </c>
      <c r="C16" s="26">
        <v>4.01</v>
      </c>
      <c r="D16" s="26">
        <v>13.73</v>
      </c>
      <c r="E16" s="26">
        <v>49.79</v>
      </c>
      <c r="F16" s="27">
        <v>32.47</v>
      </c>
    </row>
    <row r="17" spans="1:6" x14ac:dyDescent="0.2">
      <c r="A17" s="40" t="s">
        <v>19</v>
      </c>
      <c r="B17" s="66">
        <v>7.82</v>
      </c>
      <c r="C17" s="26">
        <v>3.84</v>
      </c>
      <c r="D17" s="26">
        <v>12.99</v>
      </c>
      <c r="E17" s="26">
        <v>48.9</v>
      </c>
      <c r="F17" s="27">
        <v>34.270000000000003</v>
      </c>
    </row>
    <row r="18" spans="1:6" x14ac:dyDescent="0.2">
      <c r="A18" s="40" t="s">
        <v>20</v>
      </c>
      <c r="B18" s="66">
        <v>7.8</v>
      </c>
      <c r="C18" s="26">
        <v>3.91</v>
      </c>
      <c r="D18" s="26">
        <v>13.04</v>
      </c>
      <c r="E18" s="26">
        <v>49.25</v>
      </c>
      <c r="F18" s="27">
        <v>33.799999999999997</v>
      </c>
    </row>
    <row r="19" spans="1:6" x14ac:dyDescent="0.2">
      <c r="A19" s="40" t="s">
        <v>21</v>
      </c>
      <c r="B19" s="66">
        <v>7.81</v>
      </c>
      <c r="C19" s="26">
        <v>3.95</v>
      </c>
      <c r="D19" s="26">
        <v>12.48</v>
      </c>
      <c r="E19" s="26">
        <v>49.59</v>
      </c>
      <c r="F19" s="27">
        <v>33.979999999999997</v>
      </c>
    </row>
    <row r="20" spans="1:6" x14ac:dyDescent="0.2">
      <c r="A20" s="40" t="s">
        <v>22</v>
      </c>
      <c r="B20" s="66">
        <v>7.85</v>
      </c>
      <c r="C20" s="26">
        <v>3.35</v>
      </c>
      <c r="D20" s="26">
        <v>12.74</v>
      </c>
      <c r="E20" s="26">
        <v>49.52</v>
      </c>
      <c r="F20" s="27">
        <v>34.39</v>
      </c>
    </row>
    <row r="21" spans="1:6" x14ac:dyDescent="0.2">
      <c r="A21" s="40" t="s">
        <v>23</v>
      </c>
      <c r="B21" s="66">
        <v>7.86</v>
      </c>
      <c r="C21" s="26">
        <v>3.45</v>
      </c>
      <c r="D21" s="26">
        <v>12.37</v>
      </c>
      <c r="E21" s="26">
        <v>49.79</v>
      </c>
      <c r="F21" s="27">
        <v>34.39</v>
      </c>
    </row>
    <row r="22" spans="1:6" x14ac:dyDescent="0.2">
      <c r="A22" s="40" t="s">
        <v>24</v>
      </c>
      <c r="B22" s="66">
        <v>7.83</v>
      </c>
      <c r="C22" s="26">
        <v>3.77</v>
      </c>
      <c r="D22" s="26">
        <v>12.75</v>
      </c>
      <c r="E22" s="26">
        <v>49.07</v>
      </c>
      <c r="F22" s="27">
        <v>34.409999999999997</v>
      </c>
    </row>
    <row r="23" spans="1:6" x14ac:dyDescent="0.2">
      <c r="A23" s="40" t="s">
        <v>25</v>
      </c>
      <c r="B23" s="66">
        <v>7.82</v>
      </c>
      <c r="C23" s="26">
        <v>3.55</v>
      </c>
      <c r="D23" s="26">
        <v>13.13</v>
      </c>
      <c r="E23" s="26">
        <v>49.6</v>
      </c>
      <c r="F23" s="27">
        <v>33.72</v>
      </c>
    </row>
    <row r="24" spans="1:6" x14ac:dyDescent="0.2">
      <c r="A24" s="40" t="s">
        <v>26</v>
      </c>
      <c r="B24" s="66">
        <v>7.83</v>
      </c>
      <c r="C24" s="26">
        <v>3.58</v>
      </c>
      <c r="D24" s="26">
        <v>12.87</v>
      </c>
      <c r="E24" s="26">
        <v>49.57</v>
      </c>
      <c r="F24" s="27">
        <v>33.979999999999997</v>
      </c>
    </row>
    <row r="25" spans="1:6" x14ac:dyDescent="0.2">
      <c r="A25" s="40" t="s">
        <v>27</v>
      </c>
      <c r="B25" s="66">
        <v>7.87</v>
      </c>
      <c r="C25" s="26">
        <v>3.46</v>
      </c>
      <c r="D25" s="26">
        <v>12.05</v>
      </c>
      <c r="E25" s="26">
        <v>49.67</v>
      </c>
      <c r="F25" s="27">
        <v>34.82</v>
      </c>
    </row>
    <row r="26" spans="1:6" x14ac:dyDescent="0.2">
      <c r="A26" s="40" t="s">
        <v>28</v>
      </c>
      <c r="B26" s="66">
        <v>7.85</v>
      </c>
      <c r="C26" s="26">
        <v>3.68</v>
      </c>
      <c r="D26" s="26">
        <v>12.26</v>
      </c>
      <c r="E26" s="26">
        <v>49.23</v>
      </c>
      <c r="F26" s="27">
        <v>34.82</v>
      </c>
    </row>
    <row r="27" spans="1:6" x14ac:dyDescent="0.2">
      <c r="A27" s="40" t="s">
        <v>29</v>
      </c>
      <c r="B27" s="66">
        <v>7.85</v>
      </c>
      <c r="C27" s="26">
        <v>3.7</v>
      </c>
      <c r="D27" s="26">
        <v>12.52</v>
      </c>
      <c r="E27" s="26">
        <v>48.76</v>
      </c>
      <c r="F27" s="27">
        <v>35.020000000000003</v>
      </c>
    </row>
    <row r="28" spans="1:6" x14ac:dyDescent="0.2">
      <c r="A28" s="40" t="s">
        <v>30</v>
      </c>
      <c r="B28" s="66">
        <v>7.85</v>
      </c>
      <c r="C28" s="26">
        <v>3.83</v>
      </c>
      <c r="D28" s="26">
        <v>12.22</v>
      </c>
      <c r="E28" s="26">
        <v>49.14</v>
      </c>
      <c r="F28" s="27">
        <v>34.81</v>
      </c>
    </row>
    <row r="29" spans="1:6" x14ac:dyDescent="0.2">
      <c r="A29" s="40" t="s">
        <v>31</v>
      </c>
      <c r="B29" s="66">
        <v>7.91</v>
      </c>
      <c r="C29" s="26">
        <v>3.45</v>
      </c>
      <c r="D29" s="26">
        <v>11.71</v>
      </c>
      <c r="E29" s="26">
        <v>48.17</v>
      </c>
      <c r="F29" s="27">
        <v>36.67</v>
      </c>
    </row>
    <row r="30" spans="1:6" x14ac:dyDescent="0.2">
      <c r="A30" s="40" t="s">
        <v>32</v>
      </c>
      <c r="B30" s="66">
        <v>7.88</v>
      </c>
      <c r="C30" s="26">
        <v>3.48</v>
      </c>
      <c r="D30" s="26">
        <v>12.09</v>
      </c>
      <c r="E30" s="26">
        <v>49.34</v>
      </c>
      <c r="F30" s="27">
        <v>35.090000000000003</v>
      </c>
    </row>
    <row r="31" spans="1:6" x14ac:dyDescent="0.2">
      <c r="A31" s="40" t="s">
        <v>33</v>
      </c>
      <c r="B31" s="66">
        <v>7.87</v>
      </c>
      <c r="C31" s="26">
        <v>3.68</v>
      </c>
      <c r="D31" s="26">
        <v>12</v>
      </c>
      <c r="E31" s="26">
        <v>48.9</v>
      </c>
      <c r="F31" s="27">
        <v>35.42</v>
      </c>
    </row>
    <row r="32" spans="1:6" x14ac:dyDescent="0.2">
      <c r="A32" s="40" t="s">
        <v>34</v>
      </c>
      <c r="B32" s="66">
        <v>7.86</v>
      </c>
      <c r="C32" s="26">
        <v>3.77</v>
      </c>
      <c r="D32" s="26">
        <v>12.17</v>
      </c>
      <c r="E32" s="26">
        <v>48.7</v>
      </c>
      <c r="F32" s="27">
        <v>35.36</v>
      </c>
    </row>
    <row r="33" spans="1:12" x14ac:dyDescent="0.2">
      <c r="A33" s="40" t="s">
        <v>35</v>
      </c>
      <c r="B33" s="66">
        <v>7.89</v>
      </c>
      <c r="C33" s="26">
        <v>3.58</v>
      </c>
      <c r="D33" s="26">
        <v>12.14</v>
      </c>
      <c r="E33" s="26">
        <v>47.92</v>
      </c>
      <c r="F33" s="27">
        <v>36.36</v>
      </c>
    </row>
    <row r="34" spans="1:12" x14ac:dyDescent="0.2">
      <c r="A34" s="40" t="s">
        <v>36</v>
      </c>
      <c r="B34" s="66">
        <v>7.89</v>
      </c>
      <c r="C34" s="26">
        <v>3.55</v>
      </c>
      <c r="D34" s="26">
        <v>12.22</v>
      </c>
      <c r="E34" s="26">
        <v>47.81</v>
      </c>
      <c r="F34" s="27">
        <v>36.42</v>
      </c>
    </row>
    <row r="35" spans="1:12" x14ac:dyDescent="0.2">
      <c r="A35" s="40" t="s">
        <v>37</v>
      </c>
      <c r="B35" s="66">
        <v>7.86</v>
      </c>
      <c r="C35" s="26">
        <v>3.84</v>
      </c>
      <c r="D35" s="26">
        <v>11.8</v>
      </c>
      <c r="E35" s="26">
        <v>49.46</v>
      </c>
      <c r="F35" s="27">
        <v>34.9</v>
      </c>
    </row>
    <row r="36" spans="1:12" x14ac:dyDescent="0.2">
      <c r="A36" s="40" t="s">
        <v>38</v>
      </c>
      <c r="B36" s="66">
        <v>7.88</v>
      </c>
      <c r="C36" s="26">
        <v>3.63</v>
      </c>
      <c r="D36" s="26">
        <v>11.75</v>
      </c>
      <c r="E36" s="26">
        <v>49.05</v>
      </c>
      <c r="F36" s="27">
        <v>35.57</v>
      </c>
    </row>
    <row r="37" spans="1:12" x14ac:dyDescent="0.2">
      <c r="A37" s="40" t="s">
        <v>39</v>
      </c>
      <c r="B37" s="66">
        <v>7.9</v>
      </c>
      <c r="C37" s="26">
        <v>3.67</v>
      </c>
      <c r="D37" s="26">
        <v>11.63</v>
      </c>
      <c r="E37" s="26">
        <v>48.2</v>
      </c>
      <c r="F37" s="27">
        <v>36.51</v>
      </c>
    </row>
    <row r="38" spans="1:12" x14ac:dyDescent="0.2">
      <c r="A38" s="40" t="s">
        <v>40</v>
      </c>
      <c r="B38" s="66">
        <v>7.85</v>
      </c>
      <c r="C38" s="26">
        <v>3.9</v>
      </c>
      <c r="D38" s="26">
        <v>11.95</v>
      </c>
      <c r="E38" s="26">
        <v>48.97</v>
      </c>
      <c r="F38" s="27">
        <v>35.18</v>
      </c>
    </row>
    <row r="39" spans="1:12" x14ac:dyDescent="0.2">
      <c r="A39" s="40" t="s">
        <v>41</v>
      </c>
      <c r="B39" s="66">
        <v>7.85</v>
      </c>
      <c r="C39" s="26">
        <v>3.75</v>
      </c>
      <c r="D39" s="26">
        <v>12.47</v>
      </c>
      <c r="E39" s="26">
        <v>48.64</v>
      </c>
      <c r="F39" s="27">
        <v>35.14</v>
      </c>
    </row>
    <row r="40" spans="1:12" x14ac:dyDescent="0.2">
      <c r="A40" s="40" t="s">
        <v>42</v>
      </c>
      <c r="B40" s="66">
        <v>7.84</v>
      </c>
      <c r="C40" s="26">
        <v>3.91</v>
      </c>
      <c r="D40" s="26">
        <v>11.98</v>
      </c>
      <c r="E40" s="26">
        <v>49.11</v>
      </c>
      <c r="F40" s="27">
        <v>35</v>
      </c>
    </row>
    <row r="41" spans="1:12" x14ac:dyDescent="0.2">
      <c r="A41" s="41" t="s">
        <v>52</v>
      </c>
      <c r="B41" s="66">
        <v>7.79</v>
      </c>
      <c r="C41" s="26">
        <v>3.87</v>
      </c>
      <c r="D41" s="26">
        <v>12.3</v>
      </c>
      <c r="E41" s="26">
        <v>51.4</v>
      </c>
      <c r="F41" s="27">
        <v>32.43</v>
      </c>
    </row>
    <row r="42" spans="1:12" x14ac:dyDescent="0.2">
      <c r="A42" s="41" t="s">
        <v>53</v>
      </c>
      <c r="B42" s="66">
        <v>7.77</v>
      </c>
      <c r="C42" s="26">
        <v>3.96</v>
      </c>
      <c r="D42" s="26">
        <v>13.06</v>
      </c>
      <c r="E42" s="26">
        <v>50.42</v>
      </c>
      <c r="F42" s="27">
        <v>32.549999999999997</v>
      </c>
    </row>
    <row r="43" spans="1:12" x14ac:dyDescent="0.2">
      <c r="A43" s="41" t="s">
        <v>66</v>
      </c>
      <c r="B43" s="66">
        <v>7.7</v>
      </c>
      <c r="C43" s="26">
        <v>4.28</v>
      </c>
      <c r="D43" s="26">
        <v>13.67</v>
      </c>
      <c r="E43" s="26">
        <v>51.34</v>
      </c>
      <c r="F43" s="27">
        <v>30.71</v>
      </c>
      <c r="G43" s="23"/>
      <c r="H43" s="23"/>
      <c r="I43" s="23"/>
      <c r="J43" s="23"/>
      <c r="K43" s="23"/>
      <c r="L43" s="23"/>
    </row>
    <row r="44" spans="1:12" x14ac:dyDescent="0.2">
      <c r="A44" s="12" t="s">
        <v>67</v>
      </c>
      <c r="B44" s="66">
        <v>7.67</v>
      </c>
      <c r="C44" s="23">
        <v>4.49</v>
      </c>
      <c r="D44" s="23">
        <v>14.91</v>
      </c>
      <c r="E44" s="23">
        <v>49.86</v>
      </c>
      <c r="F44" s="27">
        <v>30.74</v>
      </c>
      <c r="G44" s="23"/>
      <c r="H44" s="23"/>
      <c r="I44" s="23"/>
      <c r="J44" s="23"/>
      <c r="K44" s="23"/>
      <c r="L44" s="23"/>
    </row>
    <row r="45" spans="1:12" x14ac:dyDescent="0.2">
      <c r="A45" s="89" t="s">
        <v>70</v>
      </c>
      <c r="B45" s="66">
        <v>7.78</v>
      </c>
      <c r="C45" s="26">
        <v>3.99</v>
      </c>
      <c r="D45" s="26">
        <v>13.39</v>
      </c>
      <c r="E45" s="26">
        <v>49.68</v>
      </c>
      <c r="F45" s="27">
        <v>32.94</v>
      </c>
      <c r="G45" s="23"/>
      <c r="H45" s="23"/>
      <c r="I45" s="23"/>
      <c r="J45" s="23"/>
      <c r="K45" s="23"/>
      <c r="L45" s="23"/>
    </row>
    <row r="46" spans="1:12" x14ac:dyDescent="0.2">
      <c r="A46" s="45" t="s">
        <v>107</v>
      </c>
      <c r="B46" s="90">
        <v>7.83</v>
      </c>
      <c r="C46" s="91">
        <v>3.7</v>
      </c>
      <c r="D46" s="91">
        <v>12.3</v>
      </c>
      <c r="E46" s="91">
        <v>50.66</v>
      </c>
      <c r="F46" s="92">
        <v>33.340000000000003</v>
      </c>
      <c r="G46" s="23"/>
      <c r="H46" s="23"/>
      <c r="I46" s="23"/>
      <c r="J46" s="23"/>
      <c r="K46" s="23"/>
      <c r="L46" s="23"/>
    </row>
    <row r="47" spans="1:12" x14ac:dyDescent="0.2">
      <c r="A47" s="32" t="s">
        <v>59</v>
      </c>
      <c r="B47" s="32"/>
      <c r="C47" s="32"/>
      <c r="D47" s="32"/>
      <c r="E47" s="32"/>
      <c r="F47" s="32"/>
    </row>
    <row r="48" spans="1:12" x14ac:dyDescent="0.2">
      <c r="A48" s="32"/>
      <c r="B48" s="32"/>
      <c r="C48" s="32"/>
      <c r="D48" s="32"/>
      <c r="E48" s="32"/>
      <c r="F48" s="32"/>
      <c r="H48" s="28"/>
      <c r="I48" s="29"/>
      <c r="J48" s="29"/>
    </row>
    <row r="49" spans="1:10" ht="27.7" customHeight="1" x14ac:dyDescent="0.2">
      <c r="A49" s="18" t="s">
        <v>65</v>
      </c>
      <c r="B49" s="23"/>
      <c r="C49" s="23"/>
      <c r="D49" s="23"/>
      <c r="E49" s="23"/>
      <c r="F49" s="23"/>
      <c r="G49" s="34"/>
      <c r="H49" s="34"/>
      <c r="I49" s="34"/>
      <c r="J49" s="34"/>
    </row>
    <row r="50" spans="1:10" ht="46.55" customHeight="1" x14ac:dyDescent="0.2">
      <c r="A50" s="69" t="s">
        <v>62</v>
      </c>
      <c r="B50" s="69"/>
      <c r="C50" s="69"/>
      <c r="D50" s="69"/>
      <c r="E50" s="69"/>
      <c r="F50" s="69"/>
      <c r="G50" s="35"/>
      <c r="H50" s="35"/>
      <c r="I50" s="35"/>
      <c r="J50" s="35"/>
    </row>
    <row r="51" spans="1:10" ht="68.099999999999994" customHeight="1" x14ac:dyDescent="0.2">
      <c r="A51" s="70" t="s">
        <v>102</v>
      </c>
      <c r="B51" s="70"/>
      <c r="C51" s="70"/>
      <c r="D51" s="70"/>
      <c r="E51" s="70"/>
      <c r="F51" s="70"/>
      <c r="G51" s="33"/>
      <c r="H51" s="33"/>
      <c r="I51" s="33"/>
      <c r="J51" s="33"/>
    </row>
    <row r="52" spans="1:10" ht="71.150000000000006" customHeight="1" x14ac:dyDescent="0.2">
      <c r="A52" s="68" t="s">
        <v>103</v>
      </c>
      <c r="B52" s="68"/>
      <c r="C52" s="68"/>
      <c r="D52" s="68"/>
      <c r="E52" s="68"/>
      <c r="F52" s="68"/>
      <c r="G52" s="36"/>
      <c r="H52" s="36"/>
      <c r="I52" s="36"/>
      <c r="J52" s="36"/>
    </row>
    <row r="53" spans="1:10" ht="95.1" customHeight="1" x14ac:dyDescent="0.2">
      <c r="A53" s="68" t="s">
        <v>98</v>
      </c>
      <c r="B53" s="68"/>
      <c r="C53" s="68"/>
      <c r="D53" s="68"/>
      <c r="E53" s="68"/>
      <c r="F53" s="68"/>
    </row>
  </sheetData>
  <mergeCells count="3">
    <mergeCell ref="E2:F2"/>
    <mergeCell ref="A3:A4"/>
    <mergeCell ref="B3:B4"/>
  </mergeCells>
  <hyperlinks>
    <hyperlink ref="E2" location="Contents!A1" display="Return to Contents" xr:uid="{518B0C5D-8FE9-450D-83EB-1775534BFDF8}"/>
    <hyperlink ref="A53:F53" r:id="rId1" display="Further information can be found in the technical paper." xr:uid="{14D08BF0-09B2-4C79-A5D3-8806D84BA415}"/>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9EFEB-4D4F-4172-B6C6-E07DEF33756D}">
  <dimension ref="A1:L50"/>
  <sheetViews>
    <sheetView zoomScaleNormal="100" workbookViewId="0">
      <pane xSplit="1" topLeftCell="B1" activePane="topRight" state="frozen"/>
      <selection activeCell="A3" sqref="A3"/>
      <selection pane="topRight" activeCell="L25" sqref="L25"/>
    </sheetView>
  </sheetViews>
  <sheetFormatPr defaultColWidth="8.5" defaultRowHeight="13.45" customHeight="1" x14ac:dyDescent="0.25"/>
  <cols>
    <col min="1" max="1" width="52.5" style="48" customWidth="1"/>
    <col min="2" max="6" width="9.5" style="48" customWidth="1"/>
    <col min="7" max="16384" width="8.5" style="48"/>
  </cols>
  <sheetData>
    <row r="1" spans="1:12" ht="13.45" customHeight="1" x14ac:dyDescent="0.25">
      <c r="A1" s="47" t="s">
        <v>135</v>
      </c>
    </row>
    <row r="2" spans="1:12" ht="13.45" customHeight="1" x14ac:dyDescent="0.25">
      <c r="A2" s="49"/>
      <c r="E2" s="185" t="s">
        <v>64</v>
      </c>
      <c r="F2" s="185"/>
    </row>
    <row r="3" spans="1:12" ht="13.45" customHeight="1" x14ac:dyDescent="0.25">
      <c r="A3" s="49"/>
    </row>
    <row r="4" spans="1:12" ht="13.45" customHeight="1" x14ac:dyDescent="0.25">
      <c r="A4" s="49"/>
      <c r="B4" s="183" t="s">
        <v>106</v>
      </c>
      <c r="C4" s="183"/>
      <c r="D4" s="183"/>
      <c r="E4" s="183"/>
      <c r="F4" s="183"/>
    </row>
    <row r="5" spans="1:12" ht="13.45" customHeight="1" x14ac:dyDescent="0.25">
      <c r="A5" s="186"/>
      <c r="B5" s="181" t="s">
        <v>43</v>
      </c>
      <c r="C5" s="13" t="s">
        <v>44</v>
      </c>
      <c r="D5" s="13" t="s">
        <v>45</v>
      </c>
      <c r="E5" s="13" t="s">
        <v>46</v>
      </c>
      <c r="F5" s="14" t="s">
        <v>47</v>
      </c>
    </row>
    <row r="6" spans="1:12" ht="13.45" customHeight="1" x14ac:dyDescent="0.25">
      <c r="A6" s="187"/>
      <c r="B6" s="184"/>
      <c r="C6" s="60" t="s">
        <v>48</v>
      </c>
      <c r="D6" s="55" t="s">
        <v>49</v>
      </c>
      <c r="E6" s="56" t="s">
        <v>50</v>
      </c>
      <c r="F6" s="44" t="s">
        <v>51</v>
      </c>
    </row>
    <row r="7" spans="1:12" ht="13.45" customHeight="1" x14ac:dyDescent="0.25">
      <c r="A7" s="50" t="s">
        <v>71</v>
      </c>
      <c r="B7" s="100">
        <v>7.67</v>
      </c>
      <c r="C7" s="101" t="s">
        <v>124</v>
      </c>
      <c r="D7" s="101" t="s">
        <v>124</v>
      </c>
      <c r="E7" s="102">
        <v>49.66</v>
      </c>
      <c r="F7" s="103">
        <v>30.92</v>
      </c>
      <c r="G7" s="132"/>
      <c r="H7" s="133"/>
      <c r="I7" s="133"/>
      <c r="J7" s="132"/>
      <c r="K7" s="132"/>
      <c r="L7" s="132"/>
    </row>
    <row r="8" spans="1:12" ht="13.45" customHeight="1" x14ac:dyDescent="0.25">
      <c r="A8" s="51" t="s">
        <v>72</v>
      </c>
      <c r="B8" s="93">
        <v>7.75</v>
      </c>
      <c r="C8" s="94" t="s">
        <v>124</v>
      </c>
      <c r="D8" s="95">
        <v>14.18</v>
      </c>
      <c r="E8" s="93">
        <v>52.21</v>
      </c>
      <c r="F8" s="104">
        <v>30.68</v>
      </c>
      <c r="G8" s="132"/>
      <c r="H8" s="133"/>
      <c r="I8" s="132"/>
      <c r="J8" s="132"/>
      <c r="K8" s="132"/>
    </row>
    <row r="9" spans="1:12" ht="13.45" customHeight="1" x14ac:dyDescent="0.25">
      <c r="A9" s="51" t="s">
        <v>73</v>
      </c>
      <c r="B9" s="93">
        <v>7.71</v>
      </c>
      <c r="C9" s="95">
        <v>4.3499999999999996</v>
      </c>
      <c r="D9" s="96">
        <v>11.23</v>
      </c>
      <c r="E9" s="93">
        <v>55.53</v>
      </c>
      <c r="F9" s="104">
        <v>28.89</v>
      </c>
      <c r="G9" s="132"/>
      <c r="H9" s="132"/>
      <c r="I9" s="132"/>
      <c r="J9" s="132"/>
      <c r="K9" s="132"/>
    </row>
    <row r="10" spans="1:12" ht="13.45" customHeight="1" x14ac:dyDescent="0.25">
      <c r="A10" s="51" t="s">
        <v>74</v>
      </c>
      <c r="B10" s="93">
        <v>7.92</v>
      </c>
      <c r="C10" s="95">
        <v>2.62</v>
      </c>
      <c r="D10" s="96">
        <v>11.01</v>
      </c>
      <c r="E10" s="93">
        <v>53.53</v>
      </c>
      <c r="F10" s="105">
        <v>32.83</v>
      </c>
      <c r="G10" s="132"/>
      <c r="H10" s="132"/>
      <c r="I10" s="132"/>
      <c r="J10" s="132"/>
      <c r="K10" s="132"/>
    </row>
    <row r="11" spans="1:12" ht="13.45" customHeight="1" x14ac:dyDescent="0.25">
      <c r="A11" s="51" t="s">
        <v>75</v>
      </c>
      <c r="B11" s="93">
        <v>7.91</v>
      </c>
      <c r="C11" s="95">
        <v>2.46</v>
      </c>
      <c r="D11" s="96">
        <v>12.06</v>
      </c>
      <c r="E11" s="93">
        <v>51.76</v>
      </c>
      <c r="F11" s="105">
        <v>33.72</v>
      </c>
      <c r="G11" s="132"/>
      <c r="H11" s="132"/>
      <c r="I11" s="132"/>
      <c r="J11" s="132"/>
      <c r="K11" s="132"/>
    </row>
    <row r="12" spans="1:12" ht="13.45" customHeight="1" x14ac:dyDescent="0.25">
      <c r="A12" s="51" t="s">
        <v>76</v>
      </c>
      <c r="B12" s="93">
        <v>7.78</v>
      </c>
      <c r="C12" s="95">
        <v>3</v>
      </c>
      <c r="D12" s="96">
        <v>12.63</v>
      </c>
      <c r="E12" s="93">
        <v>54.01</v>
      </c>
      <c r="F12" s="105">
        <v>30.36</v>
      </c>
      <c r="G12" s="132"/>
      <c r="H12" s="132"/>
      <c r="I12" s="132"/>
      <c r="J12" s="132"/>
      <c r="K12" s="132"/>
    </row>
    <row r="13" spans="1:12" ht="13.45" customHeight="1" x14ac:dyDescent="0.25">
      <c r="A13" s="51" t="s">
        <v>77</v>
      </c>
      <c r="B13" s="93">
        <v>7.76</v>
      </c>
      <c r="C13" s="95">
        <v>3.16</v>
      </c>
      <c r="D13" s="96">
        <v>13.89</v>
      </c>
      <c r="E13" s="93">
        <v>51.79</v>
      </c>
      <c r="F13" s="105">
        <v>31.16</v>
      </c>
      <c r="G13" s="132"/>
      <c r="H13" s="132"/>
      <c r="I13" s="132"/>
      <c r="J13" s="132"/>
      <c r="K13" s="132"/>
    </row>
    <row r="14" spans="1:12" ht="13.45" customHeight="1" x14ac:dyDescent="0.25">
      <c r="A14" s="51" t="s">
        <v>78</v>
      </c>
      <c r="B14" s="93">
        <v>7.77</v>
      </c>
      <c r="C14" s="95">
        <v>4.55</v>
      </c>
      <c r="D14" s="96">
        <v>12.43</v>
      </c>
      <c r="E14" s="93">
        <v>50.94</v>
      </c>
      <c r="F14" s="105">
        <v>32.090000000000003</v>
      </c>
      <c r="G14" s="132"/>
      <c r="H14" s="132"/>
      <c r="I14" s="132"/>
      <c r="J14" s="132"/>
      <c r="K14" s="132"/>
    </row>
    <row r="15" spans="1:12" ht="13.45" customHeight="1" x14ac:dyDescent="0.25">
      <c r="A15" s="51" t="s">
        <v>79</v>
      </c>
      <c r="B15" s="93">
        <v>7.76</v>
      </c>
      <c r="C15" s="96">
        <v>4.68</v>
      </c>
      <c r="D15" s="96">
        <v>11.62</v>
      </c>
      <c r="E15" s="93">
        <v>52.35</v>
      </c>
      <c r="F15" s="105">
        <v>31.34</v>
      </c>
      <c r="G15" s="132"/>
      <c r="H15" s="132"/>
      <c r="I15" s="132"/>
      <c r="J15" s="132"/>
      <c r="K15" s="132"/>
    </row>
    <row r="16" spans="1:12" ht="13.45" customHeight="1" x14ac:dyDescent="0.25">
      <c r="A16" s="51" t="s">
        <v>80</v>
      </c>
      <c r="B16" s="93">
        <v>7.83</v>
      </c>
      <c r="C16" s="95">
        <v>5.05</v>
      </c>
      <c r="D16" s="96">
        <v>11.29</v>
      </c>
      <c r="E16" s="93">
        <v>48.55</v>
      </c>
      <c r="F16" s="105">
        <v>35.11</v>
      </c>
      <c r="G16" s="132"/>
      <c r="H16" s="132"/>
      <c r="I16" s="132"/>
      <c r="J16" s="132"/>
      <c r="K16" s="132"/>
    </row>
    <row r="17" spans="1:11" ht="13.45" customHeight="1" x14ac:dyDescent="0.25">
      <c r="A17" s="51" t="s">
        <v>81</v>
      </c>
      <c r="B17" s="93">
        <v>7.96</v>
      </c>
      <c r="C17" s="95">
        <v>3.9</v>
      </c>
      <c r="D17" s="96">
        <v>11.28</v>
      </c>
      <c r="E17" s="93">
        <v>45.82</v>
      </c>
      <c r="F17" s="105">
        <v>39</v>
      </c>
      <c r="G17" s="132"/>
      <c r="H17" s="132"/>
      <c r="I17" s="132"/>
      <c r="J17" s="132"/>
      <c r="K17" s="132"/>
    </row>
    <row r="18" spans="1:11" ht="13.45" customHeight="1" x14ac:dyDescent="0.25">
      <c r="A18" s="51" t="s">
        <v>82</v>
      </c>
      <c r="B18" s="93">
        <v>8.0299999999999994</v>
      </c>
      <c r="C18" s="95">
        <v>3.22</v>
      </c>
      <c r="D18" s="96">
        <v>11.5</v>
      </c>
      <c r="E18" s="93">
        <v>44.68</v>
      </c>
      <c r="F18" s="105">
        <v>40.6</v>
      </c>
      <c r="G18" s="132"/>
      <c r="H18" s="132"/>
      <c r="I18" s="132"/>
      <c r="J18" s="132"/>
      <c r="K18" s="132"/>
    </row>
    <row r="19" spans="1:11" ht="13.45" customHeight="1" x14ac:dyDescent="0.25">
      <c r="A19" s="51" t="s">
        <v>83</v>
      </c>
      <c r="B19" s="93">
        <v>8.0399999999999991</v>
      </c>
      <c r="C19" s="95">
        <v>3.72</v>
      </c>
      <c r="D19" s="96">
        <v>11.06</v>
      </c>
      <c r="E19" s="93">
        <v>42.98</v>
      </c>
      <c r="F19" s="105">
        <v>42.23</v>
      </c>
      <c r="G19" s="132"/>
      <c r="H19" s="132"/>
      <c r="I19" s="132"/>
      <c r="J19" s="132"/>
      <c r="K19" s="132"/>
    </row>
    <row r="20" spans="1:11" ht="13.45" customHeight="1" x14ac:dyDescent="0.25">
      <c r="A20" s="51" t="s">
        <v>84</v>
      </c>
      <c r="B20" s="93">
        <v>7.96</v>
      </c>
      <c r="C20" s="95">
        <v>4.79</v>
      </c>
      <c r="D20" s="96">
        <v>13.75</v>
      </c>
      <c r="E20" s="93">
        <v>39.08</v>
      </c>
      <c r="F20" s="105">
        <v>42.39</v>
      </c>
      <c r="G20" s="132"/>
      <c r="H20" s="132"/>
      <c r="I20" s="132"/>
      <c r="J20" s="132"/>
      <c r="K20" s="132"/>
    </row>
    <row r="21" spans="1:11" ht="13.45" customHeight="1" x14ac:dyDescent="0.25">
      <c r="A21" s="51" t="s">
        <v>90</v>
      </c>
      <c r="B21" s="93">
        <v>7.78</v>
      </c>
      <c r="C21" s="94" t="s">
        <v>124</v>
      </c>
      <c r="D21" s="95">
        <v>13.88</v>
      </c>
      <c r="E21" s="96">
        <v>43.38</v>
      </c>
      <c r="F21" s="104">
        <v>37.159999999999997</v>
      </c>
      <c r="G21" s="132"/>
      <c r="H21" s="133"/>
      <c r="I21" s="132"/>
      <c r="J21" s="132"/>
      <c r="K21" s="132"/>
    </row>
    <row r="22" spans="1:11" ht="13.45" customHeight="1" x14ac:dyDescent="0.25">
      <c r="A22" s="52" t="s">
        <v>85</v>
      </c>
      <c r="B22" s="97">
        <v>7.08</v>
      </c>
      <c r="C22" s="98" t="s">
        <v>124</v>
      </c>
      <c r="D22" s="99">
        <v>22.09</v>
      </c>
      <c r="E22" s="99">
        <v>43.6</v>
      </c>
      <c r="F22" s="106">
        <v>23.1</v>
      </c>
      <c r="G22" s="132"/>
      <c r="H22" s="133"/>
      <c r="I22" s="132"/>
      <c r="J22" s="132"/>
      <c r="K22" s="132"/>
    </row>
    <row r="23" spans="1:11" ht="13.45" customHeight="1" x14ac:dyDescent="0.25">
      <c r="A23" s="50" t="s">
        <v>86</v>
      </c>
      <c r="B23" s="100">
        <v>7.83</v>
      </c>
      <c r="C23" s="107">
        <v>3.63</v>
      </c>
      <c r="D23" s="100">
        <v>12.33</v>
      </c>
      <c r="E23" s="100">
        <v>50.84</v>
      </c>
      <c r="F23" s="108">
        <v>33.200000000000003</v>
      </c>
      <c r="G23" s="132"/>
      <c r="H23" s="132"/>
      <c r="I23" s="132"/>
      <c r="J23" s="132"/>
      <c r="K23" s="132"/>
    </row>
    <row r="24" spans="1:11" ht="13.45" customHeight="1" x14ac:dyDescent="0.25">
      <c r="A24" s="51" t="s">
        <v>87</v>
      </c>
      <c r="B24" s="93">
        <v>7.76</v>
      </c>
      <c r="C24" s="95">
        <v>4.28</v>
      </c>
      <c r="D24" s="96">
        <v>13.53</v>
      </c>
      <c r="E24" s="93">
        <v>49.63</v>
      </c>
      <c r="F24" s="105">
        <v>32.549999999999997</v>
      </c>
      <c r="G24" s="132"/>
      <c r="H24" s="132"/>
      <c r="I24" s="132"/>
      <c r="J24" s="132"/>
      <c r="K24" s="132"/>
    </row>
    <row r="25" spans="1:11" ht="13.45" customHeight="1" x14ac:dyDescent="0.25">
      <c r="A25" s="51" t="s">
        <v>88</v>
      </c>
      <c r="B25" s="93">
        <v>7.8</v>
      </c>
      <c r="C25" s="95">
        <v>4.33</v>
      </c>
      <c r="D25" s="96">
        <v>11.88</v>
      </c>
      <c r="E25" s="93">
        <v>50.86</v>
      </c>
      <c r="F25" s="105">
        <v>32.92</v>
      </c>
      <c r="G25" s="132"/>
      <c r="H25" s="132"/>
      <c r="I25" s="132"/>
      <c r="J25" s="132"/>
      <c r="K25" s="132"/>
    </row>
    <row r="26" spans="1:11" ht="13.45" customHeight="1" x14ac:dyDescent="0.25">
      <c r="A26" s="52" t="s">
        <v>89</v>
      </c>
      <c r="B26" s="97">
        <v>8.02</v>
      </c>
      <c r="C26" s="99">
        <v>2.89</v>
      </c>
      <c r="D26" s="99">
        <v>10.66</v>
      </c>
      <c r="E26" s="97">
        <v>46.47</v>
      </c>
      <c r="F26" s="110">
        <v>39.979999999999997</v>
      </c>
      <c r="G26" s="132"/>
      <c r="H26" s="132"/>
      <c r="I26" s="132"/>
      <c r="J26" s="132"/>
      <c r="K26" s="132"/>
    </row>
    <row r="27" spans="1:11" ht="13.45" customHeight="1" x14ac:dyDescent="0.25">
      <c r="A27" s="117" t="s">
        <v>123</v>
      </c>
      <c r="B27" s="150"/>
      <c r="C27" s="118"/>
      <c r="D27" s="118"/>
      <c r="E27" s="118"/>
      <c r="F27" s="119"/>
      <c r="G27" s="132"/>
      <c r="H27" s="132"/>
      <c r="I27" s="132"/>
      <c r="J27" s="132"/>
      <c r="K27" s="132"/>
    </row>
    <row r="28" spans="1:11" ht="13.45" customHeight="1" x14ac:dyDescent="0.25">
      <c r="A28" s="113" t="s">
        <v>114</v>
      </c>
      <c r="B28" s="151">
        <v>7.67</v>
      </c>
      <c r="C28" s="94" t="s">
        <v>124</v>
      </c>
      <c r="D28" s="95">
        <v>13.16</v>
      </c>
      <c r="E28" s="93">
        <v>46.75</v>
      </c>
      <c r="F28" s="104">
        <v>33.19</v>
      </c>
      <c r="G28" s="132"/>
      <c r="H28" s="133"/>
      <c r="I28" s="132"/>
      <c r="J28" s="132"/>
      <c r="K28" s="132"/>
    </row>
    <row r="29" spans="1:11" ht="13.45" customHeight="1" x14ac:dyDescent="0.25">
      <c r="A29" s="113" t="s">
        <v>115</v>
      </c>
      <c r="B29" s="151">
        <v>7.83</v>
      </c>
      <c r="C29" s="95">
        <v>4.29</v>
      </c>
      <c r="D29" s="96">
        <v>11.74</v>
      </c>
      <c r="E29" s="93">
        <v>49.94</v>
      </c>
      <c r="F29" s="105">
        <v>34.03</v>
      </c>
      <c r="G29" s="132"/>
      <c r="H29" s="132"/>
      <c r="I29" s="132"/>
      <c r="J29" s="132"/>
      <c r="K29" s="132"/>
    </row>
    <row r="30" spans="1:11" ht="13.45" customHeight="1" x14ac:dyDescent="0.25">
      <c r="A30" s="113" t="s">
        <v>116</v>
      </c>
      <c r="B30" s="151">
        <v>7.92</v>
      </c>
      <c r="C30" s="95">
        <v>3.07</v>
      </c>
      <c r="D30" s="95">
        <v>11.99</v>
      </c>
      <c r="E30" s="93">
        <v>50.84</v>
      </c>
      <c r="F30" s="105">
        <v>34.090000000000003</v>
      </c>
      <c r="G30" s="132"/>
      <c r="H30" s="132"/>
      <c r="I30" s="132"/>
      <c r="J30" s="132"/>
      <c r="K30" s="132"/>
    </row>
    <row r="31" spans="1:11" ht="13.45" customHeight="1" x14ac:dyDescent="0.25">
      <c r="A31" s="113" t="s">
        <v>117</v>
      </c>
      <c r="B31" s="151">
        <v>7.95</v>
      </c>
      <c r="C31" s="95">
        <v>3.24</v>
      </c>
      <c r="D31" s="96">
        <v>10.99</v>
      </c>
      <c r="E31" s="93">
        <v>48.4</v>
      </c>
      <c r="F31" s="105">
        <v>37.369999999999997</v>
      </c>
      <c r="G31" s="132"/>
      <c r="H31" s="132"/>
      <c r="I31" s="132"/>
      <c r="J31" s="132"/>
      <c r="K31" s="132"/>
    </row>
    <row r="32" spans="1:11" ht="13.45" customHeight="1" x14ac:dyDescent="0.25">
      <c r="A32" s="113" t="s">
        <v>118</v>
      </c>
      <c r="B32" s="151">
        <v>7.84</v>
      </c>
      <c r="C32" s="95">
        <v>3.57</v>
      </c>
      <c r="D32" s="96">
        <v>11.27</v>
      </c>
      <c r="E32" s="93">
        <v>51.98</v>
      </c>
      <c r="F32" s="105">
        <v>33.18</v>
      </c>
      <c r="G32" s="132"/>
      <c r="H32" s="132"/>
      <c r="I32" s="132"/>
      <c r="J32" s="132"/>
      <c r="K32" s="132"/>
    </row>
    <row r="33" spans="1:11" ht="13.45" customHeight="1" x14ac:dyDescent="0.25">
      <c r="A33" s="113" t="s">
        <v>119</v>
      </c>
      <c r="B33" s="151">
        <v>7.9</v>
      </c>
      <c r="C33" s="95">
        <v>2.99</v>
      </c>
      <c r="D33" s="96">
        <v>11.62</v>
      </c>
      <c r="E33" s="93">
        <v>51.45</v>
      </c>
      <c r="F33" s="105">
        <v>33.93</v>
      </c>
      <c r="G33" s="132"/>
      <c r="H33" s="132"/>
      <c r="I33" s="132"/>
      <c r="J33" s="132"/>
      <c r="K33" s="132"/>
    </row>
    <row r="34" spans="1:11" ht="13.45" customHeight="1" x14ac:dyDescent="0.25">
      <c r="A34" s="113" t="s">
        <v>120</v>
      </c>
      <c r="B34" s="151">
        <v>7.68</v>
      </c>
      <c r="C34" s="95">
        <v>3.3</v>
      </c>
      <c r="D34" s="96">
        <v>16.010000000000002</v>
      </c>
      <c r="E34" s="93">
        <v>51</v>
      </c>
      <c r="F34" s="105">
        <v>29.69</v>
      </c>
      <c r="G34" s="132"/>
      <c r="H34" s="132"/>
      <c r="I34" s="132"/>
      <c r="J34" s="132"/>
      <c r="K34" s="132"/>
    </row>
    <row r="35" spans="1:11" ht="13.45" customHeight="1" x14ac:dyDescent="0.25">
      <c r="A35" s="113" t="s">
        <v>121</v>
      </c>
      <c r="B35" s="151">
        <v>7.87</v>
      </c>
      <c r="C35" s="95">
        <v>3.46</v>
      </c>
      <c r="D35" s="96">
        <v>10.96</v>
      </c>
      <c r="E35" s="93">
        <v>51.4</v>
      </c>
      <c r="F35" s="105">
        <v>34.19</v>
      </c>
      <c r="G35" s="132"/>
      <c r="H35" s="132"/>
      <c r="I35" s="132"/>
      <c r="J35" s="132"/>
      <c r="K35" s="132"/>
    </row>
    <row r="36" spans="1:11" ht="13.45" customHeight="1" x14ac:dyDescent="0.25">
      <c r="A36" s="120" t="s">
        <v>122</v>
      </c>
      <c r="B36" s="152">
        <v>7.78</v>
      </c>
      <c r="C36" s="99">
        <v>3.69</v>
      </c>
      <c r="D36" s="111">
        <v>12.39</v>
      </c>
      <c r="E36" s="97">
        <v>52.94</v>
      </c>
      <c r="F36" s="109">
        <v>30.98</v>
      </c>
      <c r="G36" s="132"/>
      <c r="H36" s="132"/>
      <c r="I36" s="132"/>
      <c r="J36" s="132"/>
      <c r="K36" s="132"/>
    </row>
    <row r="37" spans="1:11" ht="13.45" customHeight="1" x14ac:dyDescent="0.2">
      <c r="A37" s="53" t="s">
        <v>59</v>
      </c>
    </row>
    <row r="39" spans="1:11" ht="13.45" customHeight="1" x14ac:dyDescent="0.2">
      <c r="A39" s="54" t="s">
        <v>65</v>
      </c>
    </row>
    <row r="40" spans="1:11" ht="39.6" customHeight="1" x14ac:dyDescent="0.25">
      <c r="A40" s="69" t="s">
        <v>62</v>
      </c>
    </row>
    <row r="41" spans="1:11" ht="69.650000000000006" customHeight="1" x14ac:dyDescent="0.25">
      <c r="A41" s="72" t="s">
        <v>102</v>
      </c>
    </row>
    <row r="42" spans="1:11" ht="102.6" customHeight="1" x14ac:dyDescent="0.25">
      <c r="A42" s="72" t="s">
        <v>99</v>
      </c>
    </row>
    <row r="43" spans="1:11" s="76" customFormat="1" ht="33.65" customHeight="1" x14ac:dyDescent="0.25">
      <c r="A43" s="81" t="s">
        <v>105</v>
      </c>
    </row>
    <row r="44" spans="1:11" ht="46.05" customHeight="1" x14ac:dyDescent="0.25">
      <c r="A44" s="71" t="s">
        <v>101</v>
      </c>
    </row>
    <row r="45" spans="1:11" ht="13.1" customHeight="1" x14ac:dyDescent="0.2">
      <c r="A45" s="29"/>
    </row>
    <row r="46" spans="1:11" ht="13.45" customHeight="1" x14ac:dyDescent="0.25">
      <c r="A46" s="87" t="s">
        <v>91</v>
      </c>
    </row>
    <row r="47" spans="1:11" ht="13.45" customHeight="1" x14ac:dyDescent="0.2">
      <c r="A47" s="85" t="s">
        <v>92</v>
      </c>
    </row>
    <row r="48" spans="1:11" ht="13.45" customHeight="1" x14ac:dyDescent="0.25">
      <c r="A48" s="86" t="s">
        <v>93</v>
      </c>
    </row>
    <row r="49" spans="1:1" ht="13.45" customHeight="1" x14ac:dyDescent="0.25">
      <c r="A49" s="82" t="s">
        <v>94</v>
      </c>
    </row>
    <row r="50" spans="1:1" ht="13.45" customHeight="1" x14ac:dyDescent="0.25">
      <c r="A50" s="83" t="s">
        <v>95</v>
      </c>
    </row>
  </sheetData>
  <mergeCells count="4">
    <mergeCell ref="E2:F2"/>
    <mergeCell ref="B4:F4"/>
    <mergeCell ref="A5:A6"/>
    <mergeCell ref="B5:B6"/>
  </mergeCells>
  <hyperlinks>
    <hyperlink ref="E2" location="Contents!A1" display="Return to Contents" xr:uid="{DBC86E06-9A3C-46A6-A8B0-BB7BB01993F5}"/>
    <hyperlink ref="A42" r:id="rId1" display="Further information can be found in the technical paper." xr:uid="{6E4C5CF4-E8C5-47F7-8A2A-D64594F2D7BA}"/>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C0798-E99E-4D85-BCCF-406A9332B3B3}">
  <dimension ref="A1:BD32"/>
  <sheetViews>
    <sheetView topLeftCell="A4" zoomScaleNormal="100" workbookViewId="0">
      <pane xSplit="1" topLeftCell="B1" activePane="topRight" state="frozen"/>
      <selection activeCell="A3" sqref="A3"/>
      <selection pane="topRight" activeCell="D24" sqref="D24"/>
    </sheetView>
  </sheetViews>
  <sheetFormatPr defaultColWidth="8.5" defaultRowHeight="13.45" customHeight="1" x14ac:dyDescent="0.25"/>
  <cols>
    <col min="1" max="1" width="52.5" style="48" customWidth="1"/>
    <col min="2" max="56" width="9.5" style="48" customWidth="1"/>
    <col min="57" max="16384" width="8.5" style="48"/>
  </cols>
  <sheetData>
    <row r="1" spans="1:56" ht="13.45" customHeight="1" x14ac:dyDescent="0.25">
      <c r="A1" s="47" t="s">
        <v>148</v>
      </c>
      <c r="B1" s="47"/>
      <c r="C1" s="47"/>
      <c r="D1" s="47"/>
      <c r="E1" s="47"/>
      <c r="F1" s="47"/>
      <c r="AK1" s="47"/>
      <c r="AL1" s="47"/>
      <c r="AM1" s="47"/>
      <c r="AN1" s="47"/>
      <c r="AO1" s="47"/>
    </row>
    <row r="2" spans="1:56" ht="13.45" customHeight="1" x14ac:dyDescent="0.25">
      <c r="A2" s="49"/>
      <c r="B2" s="49"/>
      <c r="C2" s="49"/>
      <c r="D2" s="49"/>
      <c r="AK2" s="49"/>
      <c r="AL2" s="49"/>
      <c r="AM2" s="49"/>
    </row>
    <row r="3" spans="1:56" ht="13.45" customHeight="1" x14ac:dyDescent="0.25">
      <c r="A3" s="49"/>
      <c r="B3" s="49"/>
      <c r="C3" s="49"/>
      <c r="D3" s="49"/>
      <c r="T3" s="163"/>
      <c r="U3" s="163"/>
      <c r="AI3" s="163"/>
      <c r="AJ3" s="163"/>
      <c r="AK3" s="49"/>
      <c r="AL3" s="49"/>
      <c r="AM3" s="49"/>
      <c r="BC3" s="163"/>
      <c r="BD3" s="163"/>
    </row>
    <row r="4" spans="1:56" ht="13.45" customHeight="1" x14ac:dyDescent="0.25">
      <c r="A4" s="49"/>
      <c r="B4" s="183" t="s">
        <v>150</v>
      </c>
      <c r="C4" s="183"/>
      <c r="D4" s="183"/>
      <c r="E4" s="183"/>
      <c r="F4" s="183"/>
      <c r="G4" s="183" t="s">
        <v>151</v>
      </c>
      <c r="H4" s="183"/>
      <c r="I4" s="183"/>
      <c r="J4" s="183"/>
      <c r="K4" s="183"/>
      <c r="T4" s="163"/>
      <c r="U4" s="163"/>
      <c r="AI4" s="163"/>
      <c r="AJ4" s="163"/>
      <c r="AK4" s="49"/>
      <c r="AL4" s="49"/>
      <c r="AM4" s="49"/>
      <c r="BC4" s="163"/>
      <c r="BD4" s="163"/>
    </row>
    <row r="5" spans="1:56" ht="13.45" customHeight="1" x14ac:dyDescent="0.25">
      <c r="A5" s="186"/>
      <c r="B5" s="188" t="s">
        <v>43</v>
      </c>
      <c r="C5" s="134" t="s">
        <v>44</v>
      </c>
      <c r="D5" s="134" t="s">
        <v>45</v>
      </c>
      <c r="E5" s="134" t="s">
        <v>46</v>
      </c>
      <c r="F5" s="135" t="s">
        <v>47</v>
      </c>
      <c r="G5" s="181" t="s">
        <v>43</v>
      </c>
      <c r="H5" s="13" t="s">
        <v>44</v>
      </c>
      <c r="I5" s="13" t="s">
        <v>45</v>
      </c>
      <c r="J5" s="13" t="s">
        <v>46</v>
      </c>
      <c r="K5" s="14" t="s">
        <v>47</v>
      </c>
      <c r="T5" s="163"/>
      <c r="U5" s="163"/>
      <c r="AI5" s="163"/>
      <c r="AJ5" s="163"/>
      <c r="AK5" s="49"/>
      <c r="AL5" s="49"/>
      <c r="AM5" s="49"/>
      <c r="BC5" s="163"/>
      <c r="BD5" s="163"/>
    </row>
    <row r="6" spans="1:56" ht="13.45" customHeight="1" x14ac:dyDescent="0.25">
      <c r="A6" s="187"/>
      <c r="B6" s="189"/>
      <c r="C6" s="136" t="s">
        <v>48</v>
      </c>
      <c r="D6" s="137" t="s">
        <v>49</v>
      </c>
      <c r="E6" s="138" t="s">
        <v>50</v>
      </c>
      <c r="F6" s="139" t="s">
        <v>51</v>
      </c>
      <c r="G6" s="184"/>
      <c r="H6" s="140" t="s">
        <v>48</v>
      </c>
      <c r="I6" s="55" t="s">
        <v>49</v>
      </c>
      <c r="J6" s="56" t="s">
        <v>50</v>
      </c>
      <c r="K6" s="44" t="s">
        <v>51</v>
      </c>
      <c r="T6" s="163"/>
      <c r="U6" s="163"/>
      <c r="AI6" s="163"/>
      <c r="AJ6" s="163"/>
      <c r="AK6" s="49"/>
      <c r="AL6" s="49"/>
      <c r="AM6" s="49"/>
      <c r="BC6" s="163"/>
      <c r="BD6" s="163"/>
    </row>
    <row r="7" spans="1:56" ht="13.45" customHeight="1" x14ac:dyDescent="0.25">
      <c r="A7" s="50" t="s">
        <v>137</v>
      </c>
      <c r="B7" s="153">
        <v>7.76</v>
      </c>
      <c r="C7" s="170">
        <v>3.94</v>
      </c>
      <c r="D7" s="156">
        <v>12.94</v>
      </c>
      <c r="E7" s="156">
        <v>51.39</v>
      </c>
      <c r="F7" s="156">
        <v>31.73</v>
      </c>
      <c r="G7" s="142">
        <v>8</v>
      </c>
      <c r="H7" s="167">
        <v>3.32</v>
      </c>
      <c r="I7" s="141">
        <v>10.6</v>
      </c>
      <c r="J7" s="141">
        <v>46.8</v>
      </c>
      <c r="K7" s="145">
        <v>39.28</v>
      </c>
      <c r="T7" s="163"/>
      <c r="U7" s="163"/>
      <c r="AI7" s="163"/>
      <c r="AJ7" s="163"/>
      <c r="AK7" s="49"/>
      <c r="AL7" s="49"/>
      <c r="AM7" s="49"/>
      <c r="BC7" s="163"/>
      <c r="BD7" s="163"/>
    </row>
    <row r="8" spans="1:56" ht="13.45" customHeight="1" x14ac:dyDescent="0.25">
      <c r="A8" s="51" t="s">
        <v>138</v>
      </c>
      <c r="B8" s="154">
        <v>7.8</v>
      </c>
      <c r="C8" s="171">
        <v>4.12</v>
      </c>
      <c r="D8" s="164">
        <v>11.91</v>
      </c>
      <c r="E8" s="164">
        <v>50.59</v>
      </c>
      <c r="F8" s="164">
        <v>33.369999999999997</v>
      </c>
      <c r="G8" s="143">
        <v>8</v>
      </c>
      <c r="H8" s="169">
        <v>3.23</v>
      </c>
      <c r="I8" s="165">
        <v>11.35</v>
      </c>
      <c r="J8" s="165">
        <v>45.88</v>
      </c>
      <c r="K8" s="144">
        <v>39.54</v>
      </c>
      <c r="T8" s="163"/>
      <c r="U8" s="163"/>
      <c r="AI8" s="163"/>
      <c r="AJ8" s="163"/>
      <c r="AK8" s="49"/>
      <c r="AL8" s="49"/>
      <c r="AM8" s="49"/>
      <c r="BC8" s="163"/>
      <c r="BD8" s="163"/>
    </row>
    <row r="9" spans="1:56" ht="13.45" customHeight="1" x14ac:dyDescent="0.25">
      <c r="A9" s="113" t="s">
        <v>139</v>
      </c>
      <c r="B9" s="155">
        <v>7.74</v>
      </c>
      <c r="C9" s="171">
        <v>4.4400000000000004</v>
      </c>
      <c r="D9" s="164">
        <v>12.42</v>
      </c>
      <c r="E9" s="164">
        <v>51.32</v>
      </c>
      <c r="F9" s="164">
        <v>31.83</v>
      </c>
      <c r="G9" s="143">
        <v>7.96</v>
      </c>
      <c r="H9" s="165">
        <v>3.39</v>
      </c>
      <c r="I9" s="165">
        <v>11.5</v>
      </c>
      <c r="J9" s="165">
        <v>46.7</v>
      </c>
      <c r="K9" s="144">
        <v>38.409999999999997</v>
      </c>
      <c r="T9" s="163"/>
      <c r="U9" s="163"/>
      <c r="AI9" s="163"/>
      <c r="AJ9" s="163"/>
      <c r="AK9" s="49"/>
      <c r="AL9" s="49"/>
      <c r="AM9" s="49"/>
      <c r="BC9" s="163"/>
      <c r="BD9" s="163"/>
    </row>
    <row r="10" spans="1:56" ht="13.45" customHeight="1" x14ac:dyDescent="0.25">
      <c r="A10" s="113" t="s">
        <v>140</v>
      </c>
      <c r="B10" s="155">
        <v>7.76</v>
      </c>
      <c r="C10" s="171">
        <v>3.86</v>
      </c>
      <c r="D10" s="164">
        <v>13.11</v>
      </c>
      <c r="E10" s="164">
        <v>51.37</v>
      </c>
      <c r="F10" s="164">
        <v>31.65</v>
      </c>
      <c r="G10" s="143">
        <v>7.94</v>
      </c>
      <c r="H10" s="165">
        <v>3.63</v>
      </c>
      <c r="I10" s="165">
        <v>11.84</v>
      </c>
      <c r="J10" s="165">
        <v>45.99</v>
      </c>
      <c r="K10" s="144">
        <v>38.53</v>
      </c>
      <c r="T10" s="163"/>
      <c r="U10" s="163"/>
      <c r="AI10" s="163"/>
      <c r="AJ10" s="163"/>
      <c r="AK10" s="49"/>
      <c r="AL10" s="49"/>
      <c r="AM10" s="49"/>
      <c r="BC10" s="163"/>
      <c r="BD10" s="163"/>
    </row>
    <row r="11" spans="1:56" ht="13.45" customHeight="1" x14ac:dyDescent="0.25">
      <c r="A11" s="113" t="s">
        <v>141</v>
      </c>
      <c r="B11" s="155">
        <v>7.74</v>
      </c>
      <c r="C11" s="171">
        <v>4.2699999999999996</v>
      </c>
      <c r="D11" s="164">
        <v>12.67</v>
      </c>
      <c r="E11" s="164">
        <v>51.12</v>
      </c>
      <c r="F11" s="164">
        <v>31.94</v>
      </c>
      <c r="G11" s="143">
        <v>7.93</v>
      </c>
      <c r="H11" s="169">
        <v>3.68</v>
      </c>
      <c r="I11" s="165">
        <v>11.34</v>
      </c>
      <c r="J11" s="165">
        <v>47.02</v>
      </c>
      <c r="K11" s="144">
        <v>37.96</v>
      </c>
      <c r="L11" s="168"/>
      <c r="T11" s="163"/>
      <c r="U11" s="163"/>
      <c r="AI11" s="163"/>
      <c r="AJ11" s="163"/>
      <c r="AK11" s="49"/>
      <c r="AL11" s="49"/>
      <c r="AM11" s="49"/>
      <c r="BC11" s="163"/>
      <c r="BD11" s="163"/>
    </row>
    <row r="12" spans="1:56" ht="13.45" customHeight="1" x14ac:dyDescent="0.25">
      <c r="A12" s="113" t="s">
        <v>142</v>
      </c>
      <c r="B12" s="155">
        <v>7.73</v>
      </c>
      <c r="C12" s="171">
        <v>3.88</v>
      </c>
      <c r="D12" s="164">
        <v>11.83</v>
      </c>
      <c r="E12" s="164">
        <v>54.89</v>
      </c>
      <c r="F12" s="164">
        <v>29.39</v>
      </c>
      <c r="G12" s="143">
        <v>7.88</v>
      </c>
      <c r="H12" s="169">
        <v>3.45</v>
      </c>
      <c r="I12" s="165">
        <v>12.61</v>
      </c>
      <c r="J12" s="165">
        <v>48.53</v>
      </c>
      <c r="K12" s="144">
        <v>35.42</v>
      </c>
      <c r="L12" s="168"/>
      <c r="T12" s="163"/>
      <c r="U12" s="163"/>
      <c r="AI12" s="163"/>
      <c r="AJ12" s="163"/>
      <c r="AK12" s="49"/>
      <c r="AL12" s="49"/>
      <c r="AM12" s="49"/>
      <c r="BC12" s="163"/>
      <c r="BD12" s="163"/>
    </row>
    <row r="13" spans="1:56" ht="13.45" customHeight="1" x14ac:dyDescent="0.25">
      <c r="A13" s="113" t="s">
        <v>143</v>
      </c>
      <c r="B13" s="155">
        <v>7.66</v>
      </c>
      <c r="C13" s="171">
        <v>4.3899999999999997</v>
      </c>
      <c r="D13" s="164">
        <v>13.68</v>
      </c>
      <c r="E13" s="164">
        <v>52.51</v>
      </c>
      <c r="F13" s="164">
        <v>29.42</v>
      </c>
      <c r="G13" s="143">
        <v>7.87</v>
      </c>
      <c r="H13" s="169">
        <v>3.54</v>
      </c>
      <c r="I13" s="165">
        <v>12.47</v>
      </c>
      <c r="J13" s="165">
        <v>48.42</v>
      </c>
      <c r="K13" s="144">
        <v>35.56</v>
      </c>
      <c r="L13" s="168"/>
      <c r="T13" s="163"/>
      <c r="U13" s="163"/>
      <c r="AI13" s="163"/>
      <c r="AJ13" s="163"/>
      <c r="AK13" s="49"/>
      <c r="AL13" s="49"/>
      <c r="AM13" s="49"/>
      <c r="BC13" s="163"/>
      <c r="BD13" s="163"/>
    </row>
    <row r="14" spans="1:56" ht="13.45" customHeight="1" x14ac:dyDescent="0.25">
      <c r="A14" s="113" t="s">
        <v>144</v>
      </c>
      <c r="B14" s="144">
        <v>7.62</v>
      </c>
      <c r="C14" s="169">
        <v>4.1500000000000004</v>
      </c>
      <c r="D14" s="165">
        <v>14.34</v>
      </c>
      <c r="E14" s="165">
        <v>53.54</v>
      </c>
      <c r="F14" s="165">
        <v>27.97</v>
      </c>
      <c r="G14" s="143">
        <v>7.78</v>
      </c>
      <c r="H14" s="169">
        <v>4.41</v>
      </c>
      <c r="I14" s="165">
        <v>13.02</v>
      </c>
      <c r="J14" s="165">
        <v>49.21</v>
      </c>
      <c r="K14" s="144">
        <v>33.369999999999997</v>
      </c>
      <c r="L14" s="168"/>
      <c r="T14" s="163"/>
      <c r="U14" s="163"/>
      <c r="AI14" s="163"/>
      <c r="AJ14" s="163"/>
      <c r="AK14" s="49"/>
      <c r="AL14" s="49"/>
      <c r="AM14" s="49"/>
      <c r="BC14" s="163"/>
      <c r="BD14" s="163"/>
    </row>
    <row r="15" spans="1:56" ht="13.45" customHeight="1" x14ac:dyDescent="0.25">
      <c r="A15" s="113" t="s">
        <v>145</v>
      </c>
      <c r="B15" s="144">
        <v>7.59</v>
      </c>
      <c r="C15" s="169">
        <v>4.97</v>
      </c>
      <c r="D15" s="165">
        <v>14.77</v>
      </c>
      <c r="E15" s="165">
        <v>52.02</v>
      </c>
      <c r="F15" s="165">
        <v>28.24</v>
      </c>
      <c r="G15" s="143">
        <v>7.74</v>
      </c>
      <c r="H15" s="165">
        <v>4.03</v>
      </c>
      <c r="I15" s="165">
        <v>15.05</v>
      </c>
      <c r="J15" s="165">
        <v>47.77</v>
      </c>
      <c r="K15" s="144">
        <v>33.15</v>
      </c>
      <c r="L15" s="168"/>
      <c r="T15" s="163"/>
      <c r="U15" s="163"/>
      <c r="AI15" s="163"/>
      <c r="AJ15" s="163"/>
      <c r="AK15" s="49"/>
      <c r="AL15" s="49"/>
      <c r="AM15" s="49"/>
      <c r="BC15" s="163"/>
      <c r="BD15" s="163"/>
    </row>
    <row r="16" spans="1:56" ht="13.45" customHeight="1" x14ac:dyDescent="0.25">
      <c r="A16" s="113" t="s">
        <v>146</v>
      </c>
      <c r="B16" s="144">
        <v>7.68</v>
      </c>
      <c r="C16" s="169">
        <v>3.98</v>
      </c>
      <c r="D16" s="165">
        <v>14.46</v>
      </c>
      <c r="E16" s="165">
        <v>52.11</v>
      </c>
      <c r="F16" s="165">
        <v>29.45</v>
      </c>
      <c r="G16" s="143">
        <v>7.88</v>
      </c>
      <c r="H16" s="169">
        <v>3.99</v>
      </c>
      <c r="I16" s="165">
        <v>12.36</v>
      </c>
      <c r="J16" s="165">
        <v>47.34</v>
      </c>
      <c r="K16" s="144">
        <v>36.31</v>
      </c>
      <c r="L16" s="168"/>
      <c r="T16" s="163"/>
      <c r="U16" s="163"/>
      <c r="AI16" s="163"/>
      <c r="AJ16" s="163"/>
      <c r="AK16" s="49"/>
      <c r="AL16" s="49"/>
      <c r="AM16" s="49"/>
      <c r="BC16" s="163"/>
      <c r="BD16" s="163"/>
    </row>
    <row r="17" spans="1:56" ht="13.45" customHeight="1" x14ac:dyDescent="0.25">
      <c r="A17" s="120" t="s">
        <v>147</v>
      </c>
      <c r="B17" s="109">
        <v>7.73</v>
      </c>
      <c r="C17" s="111">
        <v>4.13</v>
      </c>
      <c r="D17" s="97">
        <v>12.24</v>
      </c>
      <c r="E17" s="97">
        <v>53.74</v>
      </c>
      <c r="F17" s="97">
        <v>29.89</v>
      </c>
      <c r="G17" s="174">
        <v>7.92</v>
      </c>
      <c r="H17" s="111">
        <v>3.29</v>
      </c>
      <c r="I17" s="97">
        <v>12.36</v>
      </c>
      <c r="J17" s="97">
        <v>47.69</v>
      </c>
      <c r="K17" s="109">
        <v>36.659999999999997</v>
      </c>
      <c r="L17" s="168"/>
      <c r="T17" s="163"/>
      <c r="U17" s="163"/>
      <c r="AI17" s="163"/>
      <c r="AJ17" s="163"/>
      <c r="AK17" s="49"/>
      <c r="AL17" s="49"/>
      <c r="AM17" s="49"/>
      <c r="BC17" s="163"/>
      <c r="BD17" s="163"/>
    </row>
    <row r="18" spans="1:56" ht="13.45" customHeight="1" x14ac:dyDescent="0.25">
      <c r="A18" s="49"/>
      <c r="B18" s="113"/>
      <c r="C18" s="113"/>
      <c r="D18" s="113"/>
      <c r="E18" s="166"/>
      <c r="F18" s="166"/>
      <c r="G18" s="168"/>
      <c r="H18" s="168"/>
      <c r="I18" s="168"/>
      <c r="J18" s="168"/>
      <c r="K18" s="168"/>
      <c r="L18" s="168"/>
      <c r="AK18" s="49"/>
      <c r="AL18" s="49"/>
      <c r="AM18" s="49"/>
      <c r="AN18" s="163"/>
      <c r="AO18" s="163"/>
    </row>
    <row r="19" spans="1:56" ht="13.45" customHeight="1" x14ac:dyDescent="0.2">
      <c r="A19" s="53" t="s">
        <v>59</v>
      </c>
      <c r="B19" s="71"/>
      <c r="C19" s="71"/>
      <c r="D19" s="71"/>
      <c r="E19" s="71"/>
      <c r="F19" s="71"/>
      <c r="H19" s="71"/>
      <c r="I19" s="71"/>
      <c r="J19" s="71"/>
      <c r="W19" s="71"/>
      <c r="X19" s="71"/>
      <c r="Y19" s="71"/>
      <c r="AK19" s="71"/>
      <c r="AL19" s="71"/>
      <c r="AM19" s="71"/>
      <c r="AN19" s="71"/>
      <c r="AO19" s="71"/>
      <c r="AQ19" s="71"/>
      <c r="AR19" s="71"/>
      <c r="AS19" s="71"/>
    </row>
    <row r="20" spans="1:56" ht="13.45" customHeight="1" x14ac:dyDescent="0.25">
      <c r="B20" s="72"/>
      <c r="C20" s="72"/>
      <c r="D20" s="72"/>
      <c r="E20" s="72"/>
      <c r="F20" s="72"/>
      <c r="G20" s="76"/>
      <c r="H20" s="72"/>
      <c r="I20" s="72"/>
      <c r="J20" s="72"/>
      <c r="V20" s="76"/>
      <c r="W20" s="72"/>
      <c r="X20" s="72"/>
      <c r="Y20" s="72"/>
      <c r="AK20" s="72"/>
      <c r="AL20" s="72"/>
      <c r="AM20" s="72"/>
      <c r="AN20" s="72"/>
      <c r="AO20" s="72"/>
      <c r="AP20" s="76"/>
      <c r="AQ20" s="72"/>
      <c r="AR20" s="72"/>
      <c r="AS20" s="72"/>
    </row>
    <row r="21" spans="1:56" ht="13.45" customHeight="1" x14ac:dyDescent="0.2">
      <c r="A21" s="54" t="s">
        <v>65</v>
      </c>
      <c r="B21" s="71"/>
      <c r="C21" s="71"/>
      <c r="D21" s="71"/>
      <c r="E21" s="71"/>
      <c r="F21" s="71"/>
      <c r="H21" s="71"/>
      <c r="I21" s="71"/>
      <c r="J21" s="71"/>
      <c r="W21" s="71"/>
      <c r="X21" s="71"/>
      <c r="Y21" s="71"/>
      <c r="AK21" s="71"/>
      <c r="AL21" s="71"/>
      <c r="AM21" s="71"/>
      <c r="AN21" s="71"/>
      <c r="AO21" s="71"/>
      <c r="AQ21" s="71"/>
      <c r="AR21" s="71"/>
      <c r="AS21" s="71"/>
    </row>
    <row r="22" spans="1:56" ht="39.6" customHeight="1" x14ac:dyDescent="0.25">
      <c r="A22" s="69" t="s">
        <v>62</v>
      </c>
      <c r="B22" s="72"/>
      <c r="C22" s="72"/>
      <c r="D22" s="72"/>
      <c r="E22" s="72"/>
      <c r="F22" s="72"/>
      <c r="G22" s="76"/>
      <c r="H22" s="72"/>
      <c r="I22" s="72"/>
      <c r="J22" s="72"/>
      <c r="V22" s="76"/>
      <c r="W22" s="72"/>
      <c r="X22" s="72"/>
      <c r="Y22" s="72"/>
      <c r="AK22" s="72"/>
      <c r="AL22" s="72"/>
      <c r="AM22" s="72"/>
      <c r="AN22" s="72"/>
      <c r="AO22" s="72"/>
      <c r="AP22" s="76"/>
      <c r="AQ22" s="72"/>
      <c r="AR22" s="72"/>
      <c r="AS22" s="72"/>
    </row>
    <row r="23" spans="1:56" ht="69.650000000000006" customHeight="1" x14ac:dyDescent="0.25">
      <c r="A23" s="72" t="s">
        <v>102</v>
      </c>
    </row>
    <row r="24" spans="1:56" ht="102.6" customHeight="1" x14ac:dyDescent="0.25">
      <c r="A24" s="72" t="s">
        <v>99</v>
      </c>
    </row>
    <row r="25" spans="1:56" s="76" customFormat="1" ht="33.65" customHeight="1" x14ac:dyDescent="0.25">
      <c r="A25" s="81" t="s">
        <v>153</v>
      </c>
      <c r="B25" s="48"/>
      <c r="C25" s="48"/>
      <c r="D25" s="48"/>
      <c r="E25" s="48"/>
      <c r="F25" s="48"/>
      <c r="G25" s="48"/>
      <c r="H25" s="48"/>
      <c r="I25" s="48"/>
      <c r="J25" s="48"/>
      <c r="K25" s="48"/>
      <c r="L25" s="48"/>
      <c r="M25" s="48"/>
      <c r="N25" s="48"/>
      <c r="O25" s="48"/>
      <c r="P25" s="48"/>
      <c r="V25" s="48"/>
      <c r="W25" s="48"/>
      <c r="X25" s="48"/>
      <c r="Y25" s="48"/>
      <c r="Z25" s="48"/>
      <c r="AA25" s="48"/>
      <c r="AB25" s="48"/>
      <c r="AC25" s="48"/>
      <c r="AD25" s="48"/>
      <c r="AE25" s="48"/>
      <c r="AK25" s="48"/>
      <c r="AL25" s="48"/>
      <c r="AM25" s="48"/>
      <c r="AN25" s="48"/>
      <c r="AO25" s="48"/>
      <c r="AP25" s="48"/>
      <c r="AQ25" s="48"/>
      <c r="AR25" s="48"/>
      <c r="AS25" s="48"/>
      <c r="AT25" s="48"/>
      <c r="AU25" s="48"/>
      <c r="AV25" s="48"/>
      <c r="AW25" s="48"/>
      <c r="AX25" s="48"/>
      <c r="AY25" s="48"/>
    </row>
    <row r="26" spans="1:56" ht="46.05" customHeight="1" x14ac:dyDescent="0.25">
      <c r="A26" s="71" t="s">
        <v>101</v>
      </c>
    </row>
    <row r="27" spans="1:56" ht="13.1" customHeight="1" x14ac:dyDescent="0.2">
      <c r="A27" s="29"/>
    </row>
    <row r="28" spans="1:56" ht="13.45" customHeight="1" x14ac:dyDescent="0.25">
      <c r="A28" s="159" t="s">
        <v>91</v>
      </c>
      <c r="B28" s="148"/>
      <c r="C28" s="148"/>
      <c r="D28" s="148"/>
      <c r="E28" s="148"/>
      <c r="F28" s="149"/>
    </row>
    <row r="29" spans="1:56" ht="13.45" customHeight="1" x14ac:dyDescent="0.2">
      <c r="A29" s="85" t="s">
        <v>92</v>
      </c>
      <c r="B29" s="193"/>
      <c r="C29" s="194"/>
      <c r="D29" s="195" t="s">
        <v>127</v>
      </c>
      <c r="E29" s="195"/>
      <c r="F29" s="195"/>
    </row>
    <row r="30" spans="1:56" ht="13.45" customHeight="1" x14ac:dyDescent="0.25">
      <c r="A30" s="160" t="s">
        <v>93</v>
      </c>
      <c r="B30" s="196"/>
      <c r="C30" s="197"/>
      <c r="D30" s="198" t="s">
        <v>128</v>
      </c>
      <c r="E30" s="199"/>
      <c r="F30" s="200"/>
    </row>
    <row r="31" spans="1:56" ht="13.45" customHeight="1" x14ac:dyDescent="0.2">
      <c r="A31" s="161" t="s">
        <v>94</v>
      </c>
      <c r="B31" s="201"/>
      <c r="C31" s="202"/>
      <c r="D31" s="203" t="s">
        <v>129</v>
      </c>
      <c r="E31" s="204"/>
      <c r="F31" s="205"/>
    </row>
    <row r="32" spans="1:56" ht="13.45" customHeight="1" x14ac:dyDescent="0.25">
      <c r="A32" s="162" t="s">
        <v>95</v>
      </c>
      <c r="B32" s="190"/>
      <c r="C32" s="191"/>
      <c r="D32" s="192" t="s">
        <v>130</v>
      </c>
      <c r="E32" s="192"/>
      <c r="F32" s="192"/>
    </row>
  </sheetData>
  <mergeCells count="13">
    <mergeCell ref="B4:F4"/>
    <mergeCell ref="G4:K4"/>
    <mergeCell ref="B5:B6"/>
    <mergeCell ref="G5:G6"/>
    <mergeCell ref="A5:A6"/>
    <mergeCell ref="B32:C32"/>
    <mergeCell ref="D32:F32"/>
    <mergeCell ref="B29:C29"/>
    <mergeCell ref="D29:F29"/>
    <mergeCell ref="B30:C30"/>
    <mergeCell ref="D30:F30"/>
    <mergeCell ref="B31:C31"/>
    <mergeCell ref="D31:F31"/>
  </mergeCells>
  <hyperlinks>
    <hyperlink ref="A24" r:id="rId1" display="Further information can be found in the technical paper." xr:uid="{DE9BCBA2-8E76-4BA6-91E5-C93ABFF0F6B9}"/>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1C020-22DA-4A3B-B552-E148FAF58CE1}">
  <sheetPr codeName="Sheet5"/>
  <dimension ref="A1:L53"/>
  <sheetViews>
    <sheetView zoomScaleNormal="100" workbookViewId="0">
      <pane ySplit="4" topLeftCell="A5" activePane="bottomLeft" state="frozen"/>
      <selection pane="bottomLeft" activeCell="B46" sqref="B5:B46"/>
    </sheetView>
  </sheetViews>
  <sheetFormatPr defaultColWidth="8.875" defaultRowHeight="12.9" x14ac:dyDescent="0.2"/>
  <cols>
    <col min="1" max="1" width="52.5" style="18" customWidth="1"/>
    <col min="2" max="6" width="9.5" style="18" customWidth="1"/>
    <col min="7" max="16384" width="8.875" style="18"/>
  </cols>
  <sheetData>
    <row r="1" spans="1:8" ht="13.6" x14ac:dyDescent="0.25">
      <c r="A1" s="11" t="s">
        <v>110</v>
      </c>
      <c r="B1" s="11"/>
      <c r="C1" s="11"/>
      <c r="D1" s="11"/>
      <c r="E1" s="11"/>
      <c r="F1" s="11"/>
      <c r="G1" s="11"/>
      <c r="H1" s="11"/>
    </row>
    <row r="2" spans="1:8" x14ac:dyDescent="0.2">
      <c r="E2" s="178" t="s">
        <v>64</v>
      </c>
      <c r="F2" s="178"/>
    </row>
    <row r="3" spans="1:8" x14ac:dyDescent="0.2">
      <c r="A3" s="179"/>
      <c r="B3" s="181" t="s">
        <v>43</v>
      </c>
      <c r="C3" s="13" t="s">
        <v>44</v>
      </c>
      <c r="D3" s="13" t="s">
        <v>45</v>
      </c>
      <c r="E3" s="13" t="s">
        <v>46</v>
      </c>
      <c r="F3" s="14" t="s">
        <v>47</v>
      </c>
    </row>
    <row r="4" spans="1:8" x14ac:dyDescent="0.2">
      <c r="A4" s="180"/>
      <c r="B4" s="184"/>
      <c r="C4" s="60" t="s">
        <v>48</v>
      </c>
      <c r="D4" s="42" t="s">
        <v>49</v>
      </c>
      <c r="E4" s="43" t="s">
        <v>50</v>
      </c>
      <c r="F4" s="44" t="s">
        <v>51</v>
      </c>
    </row>
    <row r="5" spans="1:8" x14ac:dyDescent="0.2">
      <c r="A5" s="39" t="s">
        <v>7</v>
      </c>
      <c r="B5" s="67">
        <v>7.3</v>
      </c>
      <c r="C5" s="24">
        <v>11.16</v>
      </c>
      <c r="D5" s="24">
        <v>17.579999999999998</v>
      </c>
      <c r="E5" s="24">
        <v>38.42</v>
      </c>
      <c r="F5" s="25">
        <v>32.840000000000003</v>
      </c>
    </row>
    <row r="6" spans="1:8" x14ac:dyDescent="0.2">
      <c r="A6" s="40" t="s">
        <v>8</v>
      </c>
      <c r="B6" s="66">
        <v>7.28</v>
      </c>
      <c r="C6" s="26">
        <v>10.82</v>
      </c>
      <c r="D6" s="26">
        <v>17.920000000000002</v>
      </c>
      <c r="E6" s="26">
        <v>39.53</v>
      </c>
      <c r="F6" s="27">
        <v>31.73</v>
      </c>
    </row>
    <row r="7" spans="1:8" x14ac:dyDescent="0.2">
      <c r="A7" s="40" t="s">
        <v>9</v>
      </c>
      <c r="B7" s="66">
        <v>7.24</v>
      </c>
      <c r="C7" s="26">
        <v>10.73</v>
      </c>
      <c r="D7" s="26">
        <v>18.8</v>
      </c>
      <c r="E7" s="26">
        <v>40.26</v>
      </c>
      <c r="F7" s="27">
        <v>30.22</v>
      </c>
    </row>
    <row r="8" spans="1:8" x14ac:dyDescent="0.2">
      <c r="A8" s="40" t="s">
        <v>10</v>
      </c>
      <c r="B8" s="66">
        <v>7.29</v>
      </c>
      <c r="C8" s="26">
        <v>10.88</v>
      </c>
      <c r="D8" s="26">
        <v>17.88</v>
      </c>
      <c r="E8" s="26">
        <v>39.75</v>
      </c>
      <c r="F8" s="27">
        <v>31.49</v>
      </c>
    </row>
    <row r="9" spans="1:8" x14ac:dyDescent="0.2">
      <c r="A9" s="40" t="s">
        <v>11</v>
      </c>
      <c r="B9" s="66">
        <v>7.27</v>
      </c>
      <c r="C9" s="26">
        <v>10.66</v>
      </c>
      <c r="D9" s="26">
        <v>18.34</v>
      </c>
      <c r="E9" s="26">
        <v>40.25</v>
      </c>
      <c r="F9" s="27">
        <v>30.75</v>
      </c>
    </row>
    <row r="10" spans="1:8" x14ac:dyDescent="0.2">
      <c r="A10" s="40" t="s">
        <v>12</v>
      </c>
      <c r="B10" s="66">
        <v>7.35</v>
      </c>
      <c r="C10" s="26">
        <v>9.98</v>
      </c>
      <c r="D10" s="26">
        <v>17.600000000000001</v>
      </c>
      <c r="E10" s="26">
        <v>39.909999999999997</v>
      </c>
      <c r="F10" s="27">
        <v>32.5</v>
      </c>
    </row>
    <row r="11" spans="1:8" x14ac:dyDescent="0.2">
      <c r="A11" s="40" t="s">
        <v>13</v>
      </c>
      <c r="B11" s="66">
        <v>7.27</v>
      </c>
      <c r="C11" s="26">
        <v>10.42</v>
      </c>
      <c r="D11" s="26">
        <v>18.09</v>
      </c>
      <c r="E11" s="26">
        <v>41.43</v>
      </c>
      <c r="F11" s="27">
        <v>30.05</v>
      </c>
    </row>
    <row r="12" spans="1:8" x14ac:dyDescent="0.2">
      <c r="A12" s="40" t="s">
        <v>14</v>
      </c>
      <c r="B12" s="66">
        <v>7.26</v>
      </c>
      <c r="C12" s="26">
        <v>10.42</v>
      </c>
      <c r="D12" s="26">
        <v>18</v>
      </c>
      <c r="E12" s="26">
        <v>41.73</v>
      </c>
      <c r="F12" s="27">
        <v>29.84</v>
      </c>
    </row>
    <row r="13" spans="1:8" x14ac:dyDescent="0.2">
      <c r="A13" s="40" t="s">
        <v>15</v>
      </c>
      <c r="B13" s="66">
        <v>7.39</v>
      </c>
      <c r="C13" s="26">
        <v>9.68</v>
      </c>
      <c r="D13" s="26">
        <v>16.71</v>
      </c>
      <c r="E13" s="26">
        <v>41.3</v>
      </c>
      <c r="F13" s="27">
        <v>32.31</v>
      </c>
    </row>
    <row r="14" spans="1:8" x14ac:dyDescent="0.2">
      <c r="A14" s="40" t="s">
        <v>16</v>
      </c>
      <c r="B14" s="66">
        <v>7.44</v>
      </c>
      <c r="C14" s="26">
        <v>9.39</v>
      </c>
      <c r="D14" s="26">
        <v>16.45</v>
      </c>
      <c r="E14" s="26">
        <v>40.15</v>
      </c>
      <c r="F14" s="27">
        <v>34</v>
      </c>
    </row>
    <row r="15" spans="1:8" x14ac:dyDescent="0.2">
      <c r="A15" s="40" t="s">
        <v>17</v>
      </c>
      <c r="B15" s="66">
        <v>7.33</v>
      </c>
      <c r="C15" s="26">
        <v>10.06</v>
      </c>
      <c r="D15" s="26">
        <v>17.23</v>
      </c>
      <c r="E15" s="26">
        <v>40.83</v>
      </c>
      <c r="F15" s="27">
        <v>31.88</v>
      </c>
    </row>
    <row r="16" spans="1:8" x14ac:dyDescent="0.2">
      <c r="A16" s="40" t="s">
        <v>18</v>
      </c>
      <c r="B16" s="66">
        <v>7.35</v>
      </c>
      <c r="C16" s="26">
        <v>9.67</v>
      </c>
      <c r="D16" s="26">
        <v>17.760000000000002</v>
      </c>
      <c r="E16" s="26">
        <v>41.15</v>
      </c>
      <c r="F16" s="27">
        <v>31.42</v>
      </c>
    </row>
    <row r="17" spans="1:6" x14ac:dyDescent="0.2">
      <c r="A17" s="40" t="s">
        <v>19</v>
      </c>
      <c r="B17" s="66">
        <v>7.49</v>
      </c>
      <c r="C17" s="26">
        <v>8.91</v>
      </c>
      <c r="D17" s="26">
        <v>16.11</v>
      </c>
      <c r="E17" s="26">
        <v>39.96</v>
      </c>
      <c r="F17" s="27">
        <v>35.020000000000003</v>
      </c>
    </row>
    <row r="18" spans="1:6" x14ac:dyDescent="0.2">
      <c r="A18" s="40" t="s">
        <v>20</v>
      </c>
      <c r="B18" s="66">
        <v>7.49</v>
      </c>
      <c r="C18" s="26">
        <v>8.69</v>
      </c>
      <c r="D18" s="26">
        <v>16.28</v>
      </c>
      <c r="E18" s="26">
        <v>40.4</v>
      </c>
      <c r="F18" s="27">
        <v>34.630000000000003</v>
      </c>
    </row>
    <row r="19" spans="1:6" x14ac:dyDescent="0.2">
      <c r="A19" s="40" t="s">
        <v>21</v>
      </c>
      <c r="B19" s="66">
        <v>7.4</v>
      </c>
      <c r="C19" s="26">
        <v>9.3000000000000007</v>
      </c>
      <c r="D19" s="26">
        <v>17.559999999999999</v>
      </c>
      <c r="E19" s="26">
        <v>40.43</v>
      </c>
      <c r="F19" s="27">
        <v>32.71</v>
      </c>
    </row>
    <row r="20" spans="1:6" x14ac:dyDescent="0.2">
      <c r="A20" s="40" t="s">
        <v>22</v>
      </c>
      <c r="B20" s="66">
        <v>7.45</v>
      </c>
      <c r="C20" s="26">
        <v>8.68</v>
      </c>
      <c r="D20" s="26">
        <v>16.82</v>
      </c>
      <c r="E20" s="26">
        <v>41.57</v>
      </c>
      <c r="F20" s="27">
        <v>32.93</v>
      </c>
    </row>
    <row r="21" spans="1:6" x14ac:dyDescent="0.2">
      <c r="A21" s="40" t="s">
        <v>23</v>
      </c>
      <c r="B21" s="66">
        <v>7.55</v>
      </c>
      <c r="C21" s="26">
        <v>8.2200000000000006</v>
      </c>
      <c r="D21" s="26">
        <v>15.76</v>
      </c>
      <c r="E21" s="26">
        <v>40.619999999999997</v>
      </c>
      <c r="F21" s="27">
        <v>35.4</v>
      </c>
    </row>
    <row r="22" spans="1:6" x14ac:dyDescent="0.2">
      <c r="A22" s="40" t="s">
        <v>24</v>
      </c>
      <c r="B22" s="66">
        <v>7.48</v>
      </c>
      <c r="C22" s="26">
        <v>8.75</v>
      </c>
      <c r="D22" s="26">
        <v>16.52</v>
      </c>
      <c r="E22" s="26">
        <v>40.1</v>
      </c>
      <c r="F22" s="27">
        <v>34.619999999999997</v>
      </c>
    </row>
    <row r="23" spans="1:6" x14ac:dyDescent="0.2">
      <c r="A23" s="40" t="s">
        <v>25</v>
      </c>
      <c r="B23" s="66">
        <v>7.41</v>
      </c>
      <c r="C23" s="26">
        <v>9.14</v>
      </c>
      <c r="D23" s="26">
        <v>17.13</v>
      </c>
      <c r="E23" s="26">
        <v>40.83</v>
      </c>
      <c r="F23" s="27">
        <v>32.89</v>
      </c>
    </row>
    <row r="24" spans="1:6" x14ac:dyDescent="0.2">
      <c r="A24" s="40" t="s">
        <v>26</v>
      </c>
      <c r="B24" s="66">
        <v>7.42</v>
      </c>
      <c r="C24" s="26">
        <v>9.1999999999999993</v>
      </c>
      <c r="D24" s="26">
        <v>16.79</v>
      </c>
      <c r="E24" s="26">
        <v>41.15</v>
      </c>
      <c r="F24" s="27">
        <v>32.86</v>
      </c>
    </row>
    <row r="25" spans="1:6" x14ac:dyDescent="0.2">
      <c r="A25" s="40" t="s">
        <v>27</v>
      </c>
      <c r="B25" s="66">
        <v>7.51</v>
      </c>
      <c r="C25" s="26">
        <v>8.57</v>
      </c>
      <c r="D25" s="26">
        <v>16.239999999999998</v>
      </c>
      <c r="E25" s="26">
        <v>40.35</v>
      </c>
      <c r="F25" s="27">
        <v>34.840000000000003</v>
      </c>
    </row>
    <row r="26" spans="1:6" x14ac:dyDescent="0.2">
      <c r="A26" s="40" t="s">
        <v>28</v>
      </c>
      <c r="B26" s="66">
        <v>7.54</v>
      </c>
      <c r="C26" s="26">
        <v>8.31</v>
      </c>
      <c r="D26" s="26">
        <v>15.88</v>
      </c>
      <c r="E26" s="26">
        <v>39.869999999999997</v>
      </c>
      <c r="F26" s="27">
        <v>35.93</v>
      </c>
    </row>
    <row r="27" spans="1:6" x14ac:dyDescent="0.2">
      <c r="A27" s="40" t="s">
        <v>29</v>
      </c>
      <c r="B27" s="66">
        <v>7.46</v>
      </c>
      <c r="C27" s="26">
        <v>8.8800000000000008</v>
      </c>
      <c r="D27" s="26">
        <v>16.53</v>
      </c>
      <c r="E27" s="26">
        <v>41.14</v>
      </c>
      <c r="F27" s="27">
        <v>33.450000000000003</v>
      </c>
    </row>
    <row r="28" spans="1:6" x14ac:dyDescent="0.2">
      <c r="A28" s="40" t="s">
        <v>30</v>
      </c>
      <c r="B28" s="66">
        <v>7.46</v>
      </c>
      <c r="C28" s="26">
        <v>8.84</v>
      </c>
      <c r="D28" s="26">
        <v>16.86</v>
      </c>
      <c r="E28" s="26">
        <v>40.44</v>
      </c>
      <c r="F28" s="27">
        <v>33.85</v>
      </c>
    </row>
    <row r="29" spans="1:6" x14ac:dyDescent="0.2">
      <c r="A29" s="40" t="s">
        <v>31</v>
      </c>
      <c r="B29" s="66">
        <v>7.57</v>
      </c>
      <c r="C29" s="26">
        <v>8.1300000000000008</v>
      </c>
      <c r="D29" s="26">
        <v>15.49</v>
      </c>
      <c r="E29" s="26">
        <v>40.53</v>
      </c>
      <c r="F29" s="27">
        <v>35.85</v>
      </c>
    </row>
    <row r="30" spans="1:6" x14ac:dyDescent="0.2">
      <c r="A30" s="40" t="s">
        <v>32</v>
      </c>
      <c r="B30" s="66">
        <v>7.54</v>
      </c>
      <c r="C30" s="26">
        <v>8.09</v>
      </c>
      <c r="D30" s="26">
        <v>16.11</v>
      </c>
      <c r="E30" s="26">
        <v>40.57</v>
      </c>
      <c r="F30" s="27">
        <v>35.24</v>
      </c>
    </row>
    <row r="31" spans="1:6" x14ac:dyDescent="0.2">
      <c r="A31" s="40" t="s">
        <v>33</v>
      </c>
      <c r="B31" s="66">
        <v>7.5</v>
      </c>
      <c r="C31" s="26">
        <v>8.1300000000000008</v>
      </c>
      <c r="D31" s="26">
        <v>16.84</v>
      </c>
      <c r="E31" s="26">
        <v>40.770000000000003</v>
      </c>
      <c r="F31" s="27">
        <v>34.26</v>
      </c>
    </row>
    <row r="32" spans="1:6" x14ac:dyDescent="0.2">
      <c r="A32" s="40" t="s">
        <v>34</v>
      </c>
      <c r="B32" s="66">
        <v>7.43</v>
      </c>
      <c r="C32" s="26">
        <v>8.86</v>
      </c>
      <c r="D32" s="26">
        <v>17.079999999999998</v>
      </c>
      <c r="E32" s="26">
        <v>41.07</v>
      </c>
      <c r="F32" s="27">
        <v>32.99</v>
      </c>
    </row>
    <row r="33" spans="1:12" x14ac:dyDescent="0.2">
      <c r="A33" s="40" t="s">
        <v>35</v>
      </c>
      <c r="B33" s="66">
        <v>7.63</v>
      </c>
      <c r="C33" s="26">
        <v>7.41</v>
      </c>
      <c r="D33" s="26">
        <v>15.23</v>
      </c>
      <c r="E33" s="26">
        <v>40.299999999999997</v>
      </c>
      <c r="F33" s="27">
        <v>37.06</v>
      </c>
    </row>
    <row r="34" spans="1:12" x14ac:dyDescent="0.2">
      <c r="A34" s="40" t="s">
        <v>36</v>
      </c>
      <c r="B34" s="66">
        <v>7.57</v>
      </c>
      <c r="C34" s="26">
        <v>7.67</v>
      </c>
      <c r="D34" s="26">
        <v>16</v>
      </c>
      <c r="E34" s="26">
        <v>41.12</v>
      </c>
      <c r="F34" s="27">
        <v>35.21</v>
      </c>
    </row>
    <row r="35" spans="1:12" x14ac:dyDescent="0.2">
      <c r="A35" s="40" t="s">
        <v>37</v>
      </c>
      <c r="B35" s="66">
        <v>7.5</v>
      </c>
      <c r="C35" s="26">
        <v>8.5500000000000007</v>
      </c>
      <c r="D35" s="26">
        <v>15.73</v>
      </c>
      <c r="E35" s="26">
        <v>41.79</v>
      </c>
      <c r="F35" s="27">
        <v>33.93</v>
      </c>
    </row>
    <row r="36" spans="1:12" x14ac:dyDescent="0.2">
      <c r="A36" s="40" t="s">
        <v>38</v>
      </c>
      <c r="B36" s="66">
        <v>7.52</v>
      </c>
      <c r="C36" s="26">
        <v>8.07</v>
      </c>
      <c r="D36" s="26">
        <v>15.92</v>
      </c>
      <c r="E36" s="26">
        <v>41.75</v>
      </c>
      <c r="F36" s="27">
        <v>34.270000000000003</v>
      </c>
    </row>
    <row r="37" spans="1:12" x14ac:dyDescent="0.2">
      <c r="A37" s="40" t="s">
        <v>39</v>
      </c>
      <c r="B37" s="66">
        <v>7.57</v>
      </c>
      <c r="C37" s="26">
        <v>8.23</v>
      </c>
      <c r="D37" s="26">
        <v>15.16</v>
      </c>
      <c r="E37" s="26">
        <v>40.43</v>
      </c>
      <c r="F37" s="27">
        <v>36.18</v>
      </c>
    </row>
    <row r="38" spans="1:12" s="123" customFormat="1" x14ac:dyDescent="0.2">
      <c r="A38" s="41" t="s">
        <v>40</v>
      </c>
      <c r="B38" s="65">
        <v>7.54</v>
      </c>
      <c r="C38" s="21">
        <v>8.24</v>
      </c>
      <c r="D38" s="21">
        <v>15.64</v>
      </c>
      <c r="E38" s="21">
        <v>40.93</v>
      </c>
      <c r="F38" s="22">
        <v>35.19</v>
      </c>
    </row>
    <row r="39" spans="1:12" s="123" customFormat="1" x14ac:dyDescent="0.2">
      <c r="A39" s="41" t="s">
        <v>41</v>
      </c>
      <c r="B39" s="65">
        <v>7.48</v>
      </c>
      <c r="C39" s="21">
        <v>8.64</v>
      </c>
      <c r="D39" s="21">
        <v>16.440000000000001</v>
      </c>
      <c r="E39" s="21">
        <v>40.89</v>
      </c>
      <c r="F39" s="22">
        <v>34.03</v>
      </c>
    </row>
    <row r="40" spans="1:12" s="123" customFormat="1" x14ac:dyDescent="0.2">
      <c r="A40" s="41" t="s">
        <v>42</v>
      </c>
      <c r="B40" s="65">
        <v>7.34</v>
      </c>
      <c r="C40" s="21">
        <v>9.49</v>
      </c>
      <c r="D40" s="21">
        <v>18.059999999999999</v>
      </c>
      <c r="E40" s="21">
        <v>41.21</v>
      </c>
      <c r="F40" s="22">
        <v>31.24</v>
      </c>
    </row>
    <row r="41" spans="1:12" s="123" customFormat="1" x14ac:dyDescent="0.2">
      <c r="A41" s="41" t="s">
        <v>52</v>
      </c>
      <c r="B41" s="65">
        <v>7.33</v>
      </c>
      <c r="C41" s="21">
        <v>9.0500000000000007</v>
      </c>
      <c r="D41" s="21">
        <v>18.55</v>
      </c>
      <c r="E41" s="21">
        <v>42.99</v>
      </c>
      <c r="F41" s="22">
        <v>29.4</v>
      </c>
    </row>
    <row r="42" spans="1:12" s="123" customFormat="1" x14ac:dyDescent="0.2">
      <c r="A42" s="41" t="s">
        <v>53</v>
      </c>
      <c r="B42" s="65">
        <v>7.46</v>
      </c>
      <c r="C42" s="21">
        <v>8.6199999999999992</v>
      </c>
      <c r="D42" s="21">
        <v>16.45</v>
      </c>
      <c r="E42" s="21">
        <v>42.55</v>
      </c>
      <c r="F42" s="22">
        <v>32.380000000000003</v>
      </c>
    </row>
    <row r="43" spans="1:12" s="123" customFormat="1" x14ac:dyDescent="0.2">
      <c r="A43" s="41" t="s">
        <v>66</v>
      </c>
      <c r="B43" s="124">
        <v>7.23</v>
      </c>
      <c r="C43" s="21">
        <v>9.5500000000000007</v>
      </c>
      <c r="D43" s="21">
        <v>19.649999999999999</v>
      </c>
      <c r="E43" s="21">
        <v>43.61</v>
      </c>
      <c r="F43" s="22">
        <v>27.19</v>
      </c>
      <c r="G43" s="125"/>
      <c r="H43" s="125"/>
      <c r="I43" s="125"/>
      <c r="J43" s="125"/>
      <c r="K43" s="125"/>
      <c r="L43" s="125"/>
    </row>
    <row r="44" spans="1:12" s="123" customFormat="1" x14ac:dyDescent="0.2">
      <c r="A44" s="41" t="s">
        <v>67</v>
      </c>
      <c r="B44" s="65">
        <v>7.26</v>
      </c>
      <c r="C44" s="21">
        <v>9.1</v>
      </c>
      <c r="D44" s="21">
        <v>19.079999999999998</v>
      </c>
      <c r="E44" s="21">
        <v>44.22</v>
      </c>
      <c r="F44" s="22">
        <v>27.6</v>
      </c>
      <c r="G44" s="125"/>
      <c r="H44" s="125"/>
      <c r="I44" s="125"/>
      <c r="J44" s="125"/>
      <c r="K44" s="125"/>
      <c r="L44" s="125"/>
    </row>
    <row r="45" spans="1:12" s="123" customFormat="1" x14ac:dyDescent="0.2">
      <c r="A45" s="38" t="s">
        <v>70</v>
      </c>
      <c r="B45" s="38">
        <v>7.52</v>
      </c>
      <c r="C45" s="126">
        <v>8.14</v>
      </c>
      <c r="D45" s="126">
        <v>16.05</v>
      </c>
      <c r="E45" s="126">
        <v>42.12</v>
      </c>
      <c r="F45" s="127">
        <v>33.69</v>
      </c>
      <c r="G45" s="125"/>
      <c r="H45" s="125"/>
      <c r="I45" s="125"/>
      <c r="J45" s="125"/>
      <c r="K45" s="125"/>
      <c r="L45" s="125"/>
    </row>
    <row r="46" spans="1:12" s="123" customFormat="1" x14ac:dyDescent="0.2">
      <c r="A46" s="128" t="s">
        <v>107</v>
      </c>
      <c r="B46" s="129">
        <v>7.52</v>
      </c>
      <c r="C46" s="130">
        <v>7.74</v>
      </c>
      <c r="D46" s="130">
        <v>16.62</v>
      </c>
      <c r="E46" s="130">
        <v>42.31</v>
      </c>
      <c r="F46" s="131">
        <v>33.33</v>
      </c>
      <c r="G46" s="125"/>
      <c r="H46" s="125"/>
      <c r="I46" s="125"/>
      <c r="J46" s="125"/>
      <c r="K46" s="125"/>
      <c r="L46" s="125"/>
    </row>
    <row r="47" spans="1:12" x14ac:dyDescent="0.2">
      <c r="A47" s="32" t="s">
        <v>59</v>
      </c>
      <c r="B47" s="32"/>
      <c r="C47" s="32"/>
      <c r="D47" s="32"/>
      <c r="E47" s="32"/>
      <c r="F47" s="32"/>
    </row>
    <row r="48" spans="1:12" x14ac:dyDescent="0.2">
      <c r="A48" s="32"/>
      <c r="B48" s="32"/>
      <c r="C48" s="32"/>
      <c r="D48" s="32"/>
      <c r="E48" s="32"/>
      <c r="F48" s="32"/>
    </row>
    <row r="49" spans="1:10" x14ac:dyDescent="0.2">
      <c r="A49" s="18" t="s">
        <v>65</v>
      </c>
      <c r="B49" s="23"/>
      <c r="C49" s="23"/>
      <c r="D49" s="23"/>
      <c r="E49" s="23"/>
      <c r="F49" s="23"/>
      <c r="H49" s="28"/>
      <c r="I49" s="29"/>
      <c r="J49" s="29"/>
    </row>
    <row r="50" spans="1:10" ht="29.55" customHeight="1" x14ac:dyDescent="0.2">
      <c r="A50" s="34" t="s">
        <v>61</v>
      </c>
      <c r="B50" s="34"/>
      <c r="C50" s="34"/>
      <c r="D50" s="34"/>
      <c r="E50" s="34"/>
      <c r="F50" s="34"/>
      <c r="G50" s="34"/>
      <c r="H50" s="34"/>
      <c r="I50" s="34"/>
      <c r="J50" s="34"/>
    </row>
    <row r="51" spans="1:10" ht="77.099999999999994" customHeight="1" x14ac:dyDescent="0.2">
      <c r="A51" s="74" t="s">
        <v>102</v>
      </c>
      <c r="B51" s="74"/>
      <c r="C51" s="74"/>
      <c r="D51" s="74"/>
      <c r="E51" s="74"/>
      <c r="F51" s="74"/>
      <c r="G51" s="35"/>
      <c r="H51" s="35"/>
      <c r="I51" s="35"/>
      <c r="J51" s="35"/>
    </row>
    <row r="52" spans="1:10" ht="73.55" customHeight="1" x14ac:dyDescent="0.2">
      <c r="A52" s="33" t="s">
        <v>103</v>
      </c>
      <c r="B52" s="33"/>
      <c r="C52" s="33"/>
      <c r="D52" s="33"/>
      <c r="E52" s="33"/>
      <c r="F52" s="33"/>
      <c r="G52" s="33"/>
      <c r="H52" s="33"/>
      <c r="I52" s="33"/>
      <c r="J52" s="33"/>
    </row>
    <row r="53" spans="1:10" ht="109.05" customHeight="1" x14ac:dyDescent="0.2">
      <c r="A53" s="33" t="s">
        <v>98</v>
      </c>
      <c r="B53" s="33"/>
      <c r="C53" s="33"/>
      <c r="D53" s="33"/>
      <c r="E53" s="33"/>
      <c r="F53" s="33"/>
      <c r="G53" s="36"/>
      <c r="H53" s="36"/>
      <c r="I53" s="36"/>
      <c r="J53" s="36"/>
    </row>
  </sheetData>
  <mergeCells count="3">
    <mergeCell ref="E2:F2"/>
    <mergeCell ref="A3:A4"/>
    <mergeCell ref="B3:B4"/>
  </mergeCells>
  <hyperlinks>
    <hyperlink ref="E2" location="Contents!A1" display="Return to Contents" xr:uid="{14ADDD3E-B822-4CCE-BEF1-B3A41BA18E14}"/>
    <hyperlink ref="A53:F53" r:id="rId1" display="Further information can be found in the technical paper." xr:uid="{68C51A25-5D8F-47C9-900D-107B06694CE1}"/>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01266A-D798-4016-A6BA-9EE7FB9B53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5D3F1B32-AD66-4808-8EFA-3FD0006013E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5B5F2FE-7962-4980-9927-001806D699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Contents</vt:lpstr>
      <vt:lpstr>Notes</vt:lpstr>
      <vt:lpstr>UK - Life Satisfaction</vt:lpstr>
      <vt:lpstr>Subgroups - Life Satisfaction</vt:lpstr>
      <vt:lpstr>Life Satisfaction by sex</vt:lpstr>
      <vt:lpstr>UK - Worthwhile</vt:lpstr>
      <vt:lpstr>Subgroups - Worthwhile</vt:lpstr>
      <vt:lpstr>Worthwhile by sex</vt:lpstr>
      <vt:lpstr>UK - Happiness</vt:lpstr>
      <vt:lpstr>Subgroups - Happiness</vt:lpstr>
      <vt:lpstr>Happiness by sex</vt:lpstr>
      <vt:lpstr>UK - Anxiety</vt:lpstr>
      <vt:lpstr>Subgroups - Anxiety</vt:lpstr>
      <vt:lpstr>Anxiety by sex</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Aston, Hannah</dc:creator>
  <cp:lastModifiedBy>Rickards, Sam</cp:lastModifiedBy>
  <dcterms:created xsi:type="dcterms:W3CDTF">2021-01-11T14:24:27Z</dcterms:created>
  <dcterms:modified xsi:type="dcterms:W3CDTF">2022-03-28T09:14:47Z</dcterms:modified>
</cp:coreProperties>
</file>