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Z:\PSRU Research\publication\Figures\For tracker\"/>
    </mc:Choice>
  </mc:AlternateContent>
  <xr:revisionPtr revIDLastSave="0" documentId="8_{9D918444-BB23-4887-BE28-F33C371856DF}" xr6:coauthVersionLast="46" xr6:coauthVersionMax="46" xr10:uidLastSave="{00000000-0000-0000-0000-000000000000}"/>
  <bookViews>
    <workbookView xWindow="-98" yWindow="-98" windowWidth="24196" windowHeight="13096" xr2:uid="{F54A1035-1F23-4B12-99F6-C16EADF5BBAD}"/>
  </bookViews>
  <sheets>
    <sheet name="Contents" sheetId="1" r:id="rId1"/>
    <sheet name="Notes for method" sheetId="9" r:id="rId2"/>
    <sheet name="Table 1" sheetId="2" r:id="rId3"/>
    <sheet name="Table 2" sheetId="5" r:id="rId4"/>
    <sheet name="Table 3" sheetId="6" r:id="rId5"/>
    <sheet name="Table 4" sheetId="8"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8" i="8" l="1"/>
  <c r="J59" i="8"/>
  <c r="J60" i="8"/>
  <c r="J61" i="8"/>
  <c r="J62" i="8"/>
  <c r="J63" i="8"/>
  <c r="J64" i="8"/>
  <c r="J65" i="8"/>
  <c r="J66" i="8"/>
  <c r="J13" i="8"/>
  <c r="J12" i="8"/>
  <c r="J11" i="8"/>
  <c r="J10" i="8"/>
  <c r="J9" i="8"/>
  <c r="J8" i="8"/>
  <c r="J7" i="8"/>
  <c r="J6" i="8"/>
  <c r="S109" i="8"/>
  <c r="J16" i="6"/>
  <c r="J15" i="6"/>
  <c r="J14" i="6"/>
  <c r="J13" i="6"/>
  <c r="J12" i="6"/>
  <c r="J11" i="6"/>
  <c r="J10" i="6"/>
  <c r="J9" i="6"/>
  <c r="J8" i="6"/>
  <c r="J7" i="6"/>
  <c r="J6" i="6"/>
  <c r="J5" i="6"/>
  <c r="B84" i="2"/>
  <c r="C84" i="2"/>
  <c r="D84" i="2"/>
  <c r="E84" i="2"/>
  <c r="F84" i="2"/>
  <c r="G84" i="2"/>
  <c r="H84" i="2"/>
  <c r="I84" i="2"/>
  <c r="J84" i="2"/>
  <c r="K84" i="2"/>
  <c r="L84" i="2"/>
  <c r="M84" i="2"/>
  <c r="N84" i="2"/>
  <c r="O84" i="2"/>
  <c r="P84" i="2"/>
  <c r="Q84" i="2"/>
  <c r="B85" i="2"/>
  <c r="C85" i="2"/>
  <c r="D85" i="2"/>
  <c r="E85" i="2"/>
  <c r="F85" i="2"/>
  <c r="G85" i="2"/>
  <c r="H85" i="2"/>
  <c r="I85" i="2"/>
  <c r="J85" i="2"/>
  <c r="K85" i="2"/>
  <c r="L85" i="2"/>
  <c r="M85" i="2"/>
  <c r="N85" i="2"/>
  <c r="O85" i="2"/>
  <c r="P85" i="2"/>
  <c r="Q85" i="2"/>
  <c r="B86" i="2"/>
  <c r="C86" i="2"/>
  <c r="D86" i="2"/>
  <c r="E86" i="2"/>
  <c r="F86" i="2"/>
  <c r="G86" i="2"/>
  <c r="H86" i="2"/>
  <c r="I86" i="2"/>
  <c r="J86" i="2"/>
  <c r="K86" i="2"/>
  <c r="L86" i="2"/>
  <c r="M86" i="2"/>
  <c r="N86" i="2"/>
  <c r="O86" i="2"/>
  <c r="P86" i="2"/>
  <c r="Q86" i="2"/>
  <c r="B87" i="2"/>
  <c r="C87" i="2"/>
  <c r="D87" i="2"/>
  <c r="E87" i="2"/>
  <c r="F87" i="2"/>
  <c r="G87" i="2"/>
  <c r="H87" i="2"/>
  <c r="I87" i="2"/>
  <c r="J87" i="2"/>
  <c r="K87" i="2"/>
  <c r="L87" i="2"/>
  <c r="M87" i="2"/>
  <c r="N87" i="2"/>
  <c r="O87" i="2"/>
  <c r="P87" i="2"/>
  <c r="Q87" i="2"/>
  <c r="B88" i="2"/>
  <c r="C88" i="2"/>
  <c r="D88" i="2"/>
  <c r="E88" i="2"/>
  <c r="F88" i="2"/>
  <c r="G88" i="2"/>
  <c r="H88" i="2"/>
  <c r="I88" i="2"/>
  <c r="J88" i="2"/>
  <c r="K88" i="2"/>
  <c r="L88" i="2"/>
  <c r="M88" i="2"/>
  <c r="N88" i="2"/>
  <c r="O88" i="2"/>
  <c r="P88" i="2"/>
  <c r="Q88" i="2"/>
  <c r="B89" i="2"/>
  <c r="C89" i="2"/>
  <c r="D89" i="2"/>
  <c r="E89" i="2"/>
  <c r="F89" i="2"/>
  <c r="G89" i="2"/>
  <c r="H89" i="2"/>
  <c r="I89" i="2"/>
  <c r="J89" i="2"/>
  <c r="K89" i="2"/>
  <c r="L89" i="2"/>
  <c r="M89" i="2"/>
  <c r="N89" i="2"/>
  <c r="O89" i="2"/>
  <c r="P89" i="2"/>
  <c r="Q89" i="2"/>
  <c r="B90" i="2"/>
  <c r="C90" i="2"/>
  <c r="D90" i="2"/>
  <c r="E90" i="2"/>
  <c r="F90" i="2"/>
  <c r="G90" i="2"/>
  <c r="H90" i="2"/>
  <c r="I90" i="2"/>
  <c r="J90" i="2"/>
  <c r="K90" i="2"/>
  <c r="L90" i="2"/>
  <c r="M90" i="2"/>
  <c r="N90" i="2"/>
  <c r="O90" i="2"/>
  <c r="P90" i="2"/>
  <c r="Q90" i="2"/>
  <c r="B91" i="2"/>
  <c r="C91" i="2"/>
  <c r="D91" i="2"/>
  <c r="E91" i="2"/>
  <c r="F91" i="2"/>
  <c r="G91" i="2"/>
  <c r="H91" i="2"/>
  <c r="I91" i="2"/>
  <c r="J91" i="2"/>
  <c r="K91" i="2"/>
  <c r="L91" i="2"/>
  <c r="M91" i="2"/>
  <c r="N91" i="2"/>
  <c r="O91" i="2"/>
  <c r="P91" i="2"/>
  <c r="Q91" i="2"/>
  <c r="B92" i="2"/>
  <c r="C92" i="2"/>
  <c r="D92" i="2"/>
  <c r="E92" i="2"/>
  <c r="F92" i="2"/>
  <c r="G92" i="2"/>
  <c r="H92" i="2"/>
  <c r="I92" i="2"/>
  <c r="J92" i="2"/>
  <c r="K92" i="2"/>
  <c r="L92" i="2"/>
  <c r="M92" i="2"/>
  <c r="N92" i="2"/>
  <c r="O92" i="2"/>
  <c r="P92" i="2"/>
  <c r="Q92" i="2"/>
  <c r="B93" i="2"/>
  <c r="C93" i="2"/>
  <c r="D93" i="2"/>
  <c r="E93" i="2"/>
  <c r="F93" i="2"/>
  <c r="G93" i="2"/>
  <c r="H93" i="2"/>
  <c r="I93" i="2"/>
  <c r="J93" i="2"/>
  <c r="K93" i="2"/>
  <c r="L93" i="2"/>
  <c r="M93" i="2"/>
  <c r="N93" i="2"/>
  <c r="O93" i="2"/>
  <c r="P93" i="2"/>
  <c r="Q93" i="2"/>
  <c r="B94" i="2"/>
  <c r="C94" i="2"/>
  <c r="D94" i="2"/>
  <c r="E94" i="2"/>
  <c r="F94" i="2"/>
  <c r="G94" i="2"/>
  <c r="H94" i="2"/>
  <c r="I94" i="2"/>
  <c r="J94" i="2"/>
  <c r="K94" i="2"/>
  <c r="L94" i="2"/>
  <c r="M94" i="2"/>
  <c r="N94" i="2"/>
  <c r="O94" i="2"/>
  <c r="P94" i="2"/>
  <c r="Q94" i="2"/>
  <c r="C83" i="2"/>
  <c r="D83" i="2"/>
  <c r="E83" i="2"/>
  <c r="F83" i="2"/>
  <c r="G83" i="2"/>
  <c r="H83" i="2"/>
  <c r="I83" i="2"/>
  <c r="J83" i="2"/>
  <c r="K83" i="2"/>
  <c r="L83" i="2"/>
  <c r="M83" i="2"/>
  <c r="N83" i="2"/>
  <c r="O83" i="2"/>
  <c r="P83" i="2"/>
  <c r="Q83" i="2"/>
  <c r="B83" i="2"/>
  <c r="S101" i="8" l="1"/>
  <c r="S107" i="8"/>
  <c r="S105" i="8"/>
  <c r="S103" i="8"/>
  <c r="S108" i="8"/>
  <c r="S104" i="8"/>
  <c r="S106" i="8"/>
  <c r="S102" i="8"/>
</calcChain>
</file>

<file path=xl/sharedStrings.xml><?xml version="1.0" encoding="utf-8"?>
<sst xmlns="http://schemas.openxmlformats.org/spreadsheetml/2006/main" count="734" uniqueCount="164">
  <si>
    <t> </t>
  </si>
  <si>
    <t>Experimental statistics: Population estimates by religion, England and Wales: 2019</t>
  </si>
  <si>
    <t>Office for National Statistics: Experimental statistics</t>
  </si>
  <si>
    <t xml:space="preserve">Experimental statistics are a subset of newly developed or innovative official statistics that are undergoing evaluation. Experimental statistics are developed under guidance of the Head of Profession for Statistics. </t>
  </si>
  <si>
    <t xml:space="preserve">They are published to involve users and stakeholders at an early stage in assessing their suitability and quality. </t>
  </si>
  <si>
    <t>Follow this link for further information is available on experimental statistics</t>
  </si>
  <si>
    <t>Contents</t>
  </si>
  <si>
    <t>Notes on method used</t>
  </si>
  <si>
    <t>Table 1: Population estimates for religion by country and region, England and Wales, 2019</t>
  </si>
  <si>
    <t>Table 2: Population estimates for religion by age and sex, England and Wales, 2019</t>
  </si>
  <si>
    <t>Table 3: Census estimates for religion by country and region, England and Wales, 2011</t>
  </si>
  <si>
    <t>Table 4: Census estimates for religion by age and sex, England and Wales, 2011</t>
  </si>
  <si>
    <t xml:space="preserve">Statistical contact </t>
  </si>
  <si>
    <t>Sarah Coates</t>
  </si>
  <si>
    <t xml:space="preserve">Ethnicity, Identity, Language and Religion </t>
  </si>
  <si>
    <t>Office for National Statistics</t>
  </si>
  <si>
    <t xml:space="preserve">Feedback </t>
  </si>
  <si>
    <t xml:space="preserve">It is important that the Office for National Statistics ensures that these statistics meet the needs of the people who use them. The Office for National Statistics would appreciate feedback on the uses and usefulness of the information provided. </t>
  </si>
  <si>
    <t xml:space="preserve">Please email  </t>
  </si>
  <si>
    <t>EILR@ons.gov.uk</t>
  </si>
  <si>
    <t>to provide feedback.</t>
  </si>
  <si>
    <t>Notes:</t>
  </si>
  <si>
    <t xml:space="preserve">1. Religion is defined as self-reported religious affiliation of the individual. This is a measure of how a person connects or identifies with a religion, rather than their beliefs or active religious practices. </t>
  </si>
  <si>
    <t xml:space="preserve">2. For these population estimates by religion "Not stated" has been combined with "No religion", further information as to why can be found in the glossary of the publication. </t>
  </si>
  <si>
    <t xml:space="preserve">3. The methodology is limited by the assumptions that: </t>
  </si>
  <si>
    <t xml:space="preserve">a) the proportions of the population groups within England and Wales living in households and communal establishments remain unchanged since the 2011 Census.  </t>
  </si>
  <si>
    <t xml:space="preserve">b) the communal establishment population will have different characteristics to the household population, but these characteristics will have changed since the 2011 Census in a similar way to those of the household population. </t>
  </si>
  <si>
    <t>The uncertainty caused by these assumptions cannot be easily quantified and it is not possible to explore the potential impact of these assumptions until 2021 census data are available.  </t>
  </si>
  <si>
    <t xml:space="preserve">4. A detailed explanation and worked example of the method used to produce the estimates can be found on the methodology tab. </t>
  </si>
  <si>
    <t>Notes for methodology</t>
  </si>
  <si>
    <t>The method uses a combination of three data sources:</t>
  </si>
  <si>
    <t>Three-year-pooled Annual Population Survey</t>
  </si>
  <si>
    <t>The Annual Population Survey (APS) is UK's largest continuous household survey, comprising the Labour Force Survey supplemented by sample boosts in England, Wales and Scotland to ensure small areas are sufficiently sampled. The three-year-pooled dataset was designed to provide more robust analysis that is not always possible using the single-year APS. Specifically, the dataset used for the 2019 population estimates by ethnic group and religion combine data across the years January 2017 to December 2019.</t>
  </si>
  <si>
    <t>The dataset contains a sample size of around 550,000 respondents. The APS is weighted to the UK population totals to be representative of the whole household population. The APS is a household survey and so does not cover most people living in communal establishments.</t>
  </si>
  <si>
    <t>2011 Census</t>
  </si>
  <si>
    <t>The census is a survey that happens every 10 years and gives us a picture of all the people and households in England and Wales. The 2011 Census provides estimates of the resident population in households and communal establishments for the UK (England, Wales, Scotland and Northern Ireland).</t>
  </si>
  <si>
    <t>Mid-year population estimates</t>
  </si>
  <si>
    <t>Mid-year Population estimates for the UK (MYEs) are official statistics that are based on census data and are updated annually to account for estimates of population change each year, including natural change (births minus deaths) and net migration (the difference between long-term moves into and out of the UK or local areas). The estimates cover the entire usually resident population, whether resident in households or communal establishments.</t>
  </si>
  <si>
    <t>Strengths</t>
  </si>
  <si>
    <t>Through the combination of the three data sources; the estimates are consistent with the standard MYEs, which are existing National Statistics with supporting quality information.</t>
  </si>
  <si>
    <t>2011 Census data are incorporated into the methodology to capture the population living in both household and communal establishments, allowing these estimates capture population groups, which are often missed on estimates created from survey data alone. The method therefore accounts for the differing ethnic distributions of the communal and household population.</t>
  </si>
  <si>
    <t>Through using the three-year-pooled APS over the single year dataset, we can establish larger sample sizes, therefore smaller variability in the estimates and increased accuracy.</t>
  </si>
  <si>
    <t>Estimates by ethnic group and religion are more timely than the standard source of the 2011 Census.</t>
  </si>
  <si>
    <t>Estimates are in line with recommendations from the Government Statistical Service (GSS) Ethnicity harmonised standard and GSS Religion harmonised standard.</t>
  </si>
  <si>
    <t>Assumptions  </t>
  </si>
  <si>
    <t>The methodology we have used is limited by assuming the following:   </t>
  </si>
  <si>
    <t>The proportions population groups within England and Wales living in households and communal establishments remain unchanged since the 2011 Census.  </t>
  </si>
  <si>
    <t>The communal establishment population will have different characteristics to the household population, but these characteristics will have changed since the 2011 Census in a similar way to those of the household population.  </t>
  </si>
  <si>
    <t>Method for estimates  </t>
  </si>
  <si>
    <t>Alongside the steps we have taken, we have outlined a hypothetical worked example for how we estimated the 2019 Indian population in England and Wales.  </t>
  </si>
  <si>
    <t>To note, numbers are rounded for the purpose of presentation, so some calculations may not sum due to rounding. The following equations * represents multiplied and / represents divided by.  </t>
  </si>
  <si>
    <t>1. Proportions of the population who live in households or communal populations are calculated using 2011 Census data. The proportion of the total population in England and Wales from households and communal establishments in 2011 was 0.982 and 0.018, respectively.  </t>
  </si>
  <si>
    <t>2. These proportions are then applied to the mid-year population estimates (MYEs).  </t>
  </si>
  <si>
    <t>For example, in 2019, the MYE for the total population of England and Wales was 59,439,840, therefore it is estimated:  </t>
  </si>
  <si>
    <t>Household population = 59,439,840 * 0.982 = 58,374,764 </t>
  </si>
  <si>
    <t>Communal establishment population = 59,439,840 * 0.018 = 1,065,076 </t>
  </si>
  <si>
    <t>3. The ethnic distribution from the three-year pooled APS are applied to the estimated 2019 household population. The APS estimates that 2.8% of the population in England and Wales were Indian between 2017 and 2019.  </t>
  </si>
  <si>
    <t>Therefore, the estimated number of the household population who identify as Indian, in England and Wales is 58,374,764 * 0.029 = 1,635,719 </t>
  </si>
  <si>
    <t>4. We can then derive the ethnic distribution of the population living in communal establishments using a combination of the three-year pooled APS and the 2011 Census.  </t>
  </si>
  <si>
    <t>a) Calculate the odds ratios for each ethnic group living in households using the 2011 Census. </t>
  </si>
  <si>
    <t>For example, the 2011 Census estimated that 2.52% of the household population and 2.35% of the communal establishment population identified their ethnicity as Indian. If p is the probability of an event happening, then the odds ratio (OR) is defined as: OR = p / (1 – p)  </t>
  </si>
  <si>
    <t>So, the 2011 Census OR for the household population identifying as Indian is 0.025 / (1 – 0.025) = 0.026  </t>
  </si>
  <si>
    <t>b) Calculate the odds ratios for each ethnic group living in households using the three-year pooled APS. </t>
  </si>
  <si>
    <t>The APS OR for the household population identifying as Indian is 0.028 / (1 – 0.028) = 0.029  </t>
  </si>
  <si>
    <t>c) Calculate the ratio of change between the 2011 Census and the three-year pooled APS.  </t>
  </si>
  <si>
    <t>For example, the ratio of the two ratios calculated is 0.029 / 0.026 = 1.11. That is, the odds ratio for the household population identifying their ethnicity as Indian has changed by a ratio of 1.11 between the 2011 Census and the three-year pooled APS (2017 to 2019).  </t>
  </si>
  <si>
    <t>d) We can now calculate the 2017 to 2019 OR for the communal establishment population.  </t>
  </si>
  <si>
    <t>The 2011 Census OR for identifying as Indian for the communal establishment population is 0.023 / (1 – 0.023) = 0.024 </t>
  </si>
  <si>
    <t>We can now apply the ratio of change, 1.11, to the 2011 Census communal establishment OR. So, the 2017 to 2019 OR for a member of the communal establishment population identifying as Indian is 0.024 * 1.11 = 0.027  </t>
  </si>
  <si>
    <t>Now that we have the odds ratio for the communal establishment population, we can convert this into a proportion by using the formula proportion = OR / (1 + OR) = 0.027 / (1 + 0.027) = 0.026 </t>
  </si>
  <si>
    <t>So, the estimated proportion of the communal establishment population in England and Wales that identified as Indian is 0.026.  </t>
  </si>
  <si>
    <t>We can now apply this to the communal establishment population, as derived from step 2. i.e. 1,065,076 * 0.026 = 27,940 </t>
  </si>
  <si>
    <t>5. Finally, we add the household and communal establishment populations together to produce our estimate.  </t>
  </si>
  <si>
    <t>For example, the estimated number of the population who identify as Indian in England and Wales is 1,635,719 + 27,940 = 1,663,659  </t>
  </si>
  <si>
    <t>Religion by country and region, England and Wales, 2019</t>
  </si>
  <si>
    <t>Please click to 
e-mail us your opinion:</t>
  </si>
  <si>
    <t>This met my needs, please produce it annually</t>
  </si>
  <si>
    <t>I need something slightly different (please specify)</t>
  </si>
  <si>
    <t>This isn't what I need at all 
(please specify)</t>
  </si>
  <si>
    <t>Count</t>
  </si>
  <si>
    <t>Country or Region</t>
  </si>
  <si>
    <t>Buddhist</t>
  </si>
  <si>
    <t>CI+/-</t>
  </si>
  <si>
    <t>Christian</t>
  </si>
  <si>
    <t>Hindu</t>
  </si>
  <si>
    <t>Jewish</t>
  </si>
  <si>
    <t>Muslim</t>
  </si>
  <si>
    <t>No Religion</t>
  </si>
  <si>
    <t>Other</t>
  </si>
  <si>
    <t>Sikh</t>
  </si>
  <si>
    <t>England and Wales</t>
  </si>
  <si>
    <t>England</t>
  </si>
  <si>
    <t xml:space="preserve">     North East</t>
  </si>
  <si>
    <t xml:space="preserve">     North West</t>
  </si>
  <si>
    <t xml:space="preserve">     Yorkshire and The Humber</t>
  </si>
  <si>
    <t xml:space="preserve">     East Midlands</t>
  </si>
  <si>
    <t xml:space="preserve">     West Midlands</t>
  </si>
  <si>
    <t xml:space="preserve">     East</t>
  </si>
  <si>
    <t xml:space="preserve">     London</t>
  </si>
  <si>
    <t xml:space="preserve">     South East</t>
  </si>
  <si>
    <t xml:space="preserve">     South West</t>
  </si>
  <si>
    <t>Wales</t>
  </si>
  <si>
    <t>Row percentage (%)</t>
  </si>
  <si>
    <t>Source: Annual Population Survey, Mid year population estimates, and Census 2011 data; Office for National Statistics</t>
  </si>
  <si>
    <t>Produced by EILR, Office for National Statistics</t>
  </si>
  <si>
    <t xml:space="preserve">Notes: </t>
  </si>
  <si>
    <t>1. Totals may not sum due to rounding</t>
  </si>
  <si>
    <t>2. The accuracy of an estimate is presented in two ways:</t>
  </si>
  <si>
    <t>a ) The coefficient of variation (CV) indicates the robustness of each estimate. It is defined as CV =</t>
  </si>
  <si>
    <t>standard error</t>
  </si>
  <si>
    <t xml:space="preserve"> ----------------------  x  100 </t>
  </si>
  <si>
    <r>
      <t xml:space="preserve"> </t>
    </r>
    <r>
      <rPr>
        <b/>
        <sz val="11"/>
        <color theme="1"/>
        <rFont val="Arial"/>
        <family val="2"/>
      </rPr>
      <t>estimate</t>
    </r>
  </si>
  <si>
    <t xml:space="preserve">                                                                                                                                                        </t>
  </si>
  <si>
    <t>where standard error is an estimate of the margin of error associated with a sample survey. The coloured shading on the table indicates the precision of each estimate as follows:</t>
  </si>
  <si>
    <t xml:space="preserve">                                                                                                                                                            </t>
  </si>
  <si>
    <t>Statistical Robustness</t>
  </si>
  <si>
    <t>CV ≤ 5</t>
  </si>
  <si>
    <t xml:space="preserve">Estimates are considered precise </t>
  </si>
  <si>
    <t>CV &gt; 5 and ≤ 10</t>
  </si>
  <si>
    <t xml:space="preserve">Estimates are considered reasonably precise </t>
  </si>
  <si>
    <t>CV &gt; 10 and ≤ 20</t>
  </si>
  <si>
    <t>Estimates are considered acceptable</t>
  </si>
  <si>
    <t>CV &gt; 20</t>
  </si>
  <si>
    <t>Estimates are considered unreliable for practical purposes</t>
  </si>
  <si>
    <t xml:space="preserve">b) Confidence intervals are also presented. CI+/- is the upper(+) and lower(-) 95% confidence interval. It is defined as 1.96 x standard error. The confidence interval provides an estimated range of values in which an actual data value is likely to fall 95% of the time. </t>
  </si>
  <si>
    <t>3. For Notes related to methodology, please see notes page</t>
  </si>
  <si>
    <t>Region</t>
  </si>
  <si>
    <t>None</t>
  </si>
  <si>
    <t>North East</t>
  </si>
  <si>
    <t>North West</t>
  </si>
  <si>
    <t>Yorkshire and The Humber</t>
  </si>
  <si>
    <t>East Midlands</t>
  </si>
  <si>
    <t>West Midlands</t>
  </si>
  <si>
    <t>East</t>
  </si>
  <si>
    <t>London</t>
  </si>
  <si>
    <t>South East</t>
  </si>
  <si>
    <t>South West</t>
  </si>
  <si>
    <t>Religion by age and sex, England and Wales, 2019</t>
  </si>
  <si>
    <t>All Persons (count)</t>
  </si>
  <si>
    <t>Age</t>
  </si>
  <si>
    <t>All Ages</t>
  </si>
  <si>
    <t>0 to 9 years</t>
  </si>
  <si>
    <t>10 to 19 years</t>
  </si>
  <si>
    <t>20 to 29 years</t>
  </si>
  <si>
    <t>30 to 39 years</t>
  </si>
  <si>
    <t>40 to 49 years</t>
  </si>
  <si>
    <t>50 to 59 years</t>
  </si>
  <si>
    <t>60 to 69 years</t>
  </si>
  <si>
    <t>70 to 79 years</t>
  </si>
  <si>
    <t>80 years and over</t>
  </si>
  <si>
    <t>Males (count)</t>
  </si>
  <si>
    <t>Males (percentage (%))</t>
  </si>
  <si>
    <t>Females (count)</t>
  </si>
  <si>
    <t>Total</t>
  </si>
  <si>
    <t>Source: 2011 Census</t>
  </si>
  <si>
    <t xml:space="preserve">Total </t>
  </si>
  <si>
    <t>%</t>
  </si>
  <si>
    <t>No Religion and not stated</t>
  </si>
  <si>
    <t xml:space="preserve">1. The religion question is voluntary on the Census, and around 7% of respondents chose not to respond to the 2011 Census. For our experimental statistics, "Not stated" and "No religion" have been combined and these have been combined here for purpose of comparison. </t>
  </si>
  <si>
    <t>2. Data on Religion for the total population in England and Wales where No religion and not stated are disaggregated can be found here: https://www.nomisweb.co.uk/census/2011/ks209ew</t>
  </si>
  <si>
    <t>Census estimates for religion by country and region, England and Wales, 2011</t>
  </si>
  <si>
    <t>Census estimates for religion by age and sex, England and Wales, 2011</t>
  </si>
  <si>
    <t>All Persons (percentage (%))</t>
  </si>
  <si>
    <t>Females (percentage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</si>
</sst>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00"/>
    <numFmt numFmtId="165" formatCode="_-* #,##0_-;\-* #,##0_-;_-* &quot;-&quot;??_-;_-@_-"/>
  </numFmts>
  <fonts count="26" x14ac:knownFonts="1">
    <font>
      <sz val="12"/>
      <color theme="1"/>
      <name val="Arial"/>
      <family val="2"/>
    </font>
    <font>
      <sz val="11"/>
      <color theme="1"/>
      <name val="Calibri"/>
      <family val="2"/>
      <scheme val="minor"/>
    </font>
    <font>
      <sz val="10"/>
      <name val="Arial"/>
      <family val="2"/>
    </font>
    <font>
      <u/>
      <sz val="11"/>
      <color theme="10"/>
      <name val="Calibri"/>
      <family val="2"/>
      <scheme val="minor"/>
    </font>
    <font>
      <sz val="10"/>
      <color theme="1"/>
      <name val="Arial"/>
      <family val="2"/>
    </font>
    <font>
      <sz val="12"/>
      <color theme="1"/>
      <name val="Arial"/>
      <family val="2"/>
    </font>
    <font>
      <sz val="11"/>
      <color theme="1"/>
      <name val="Arial"/>
      <family val="2"/>
    </font>
    <font>
      <b/>
      <sz val="11"/>
      <color theme="1"/>
      <name val="Arial"/>
      <family val="2"/>
    </font>
    <font>
      <sz val="11"/>
      <color theme="1"/>
      <name val="Arial"/>
    </font>
    <font>
      <sz val="11"/>
      <name val="Arial"/>
      <family val="2"/>
    </font>
    <font>
      <u/>
      <sz val="11"/>
      <color theme="10"/>
      <name val="Arial"/>
    </font>
    <font>
      <sz val="11"/>
      <name val="Arial"/>
    </font>
    <font>
      <b/>
      <sz val="11"/>
      <color theme="1"/>
      <name val="Arial"/>
    </font>
    <font>
      <sz val="11"/>
      <color rgb="FF000000"/>
      <name val="Arial"/>
    </font>
    <font>
      <b/>
      <sz val="11"/>
      <name val="Arial"/>
    </font>
    <font>
      <b/>
      <sz val="11"/>
      <name val="Arial"/>
      <family val="2"/>
    </font>
    <font>
      <sz val="11"/>
      <color rgb="FFC00000"/>
      <name val="Arial"/>
      <family val="2"/>
    </font>
    <font>
      <sz val="12"/>
      <color theme="1"/>
      <name val="Arial"/>
    </font>
    <font>
      <sz val="12"/>
      <color rgb="FF000000"/>
      <name val="Arial"/>
    </font>
    <font>
      <sz val="20"/>
      <color rgb="FF323132"/>
      <name val="Arial"/>
    </font>
    <font>
      <i/>
      <sz val="16"/>
      <color rgb="FF000000"/>
      <name val="Arial"/>
    </font>
    <font>
      <b/>
      <sz val="11"/>
      <color rgb="FF000000"/>
      <name val="Arial"/>
    </font>
    <font>
      <sz val="10"/>
      <color theme="1"/>
      <name val="Arial"/>
    </font>
    <font>
      <sz val="11"/>
      <color rgb="FF000000"/>
      <name val="Arial"/>
      <family val="2"/>
    </font>
    <font>
      <b/>
      <sz val="18"/>
      <color rgb="FF000000"/>
      <name val="Arial"/>
    </font>
    <font>
      <b/>
      <sz val="11"/>
      <color rgb="FF000000"/>
      <name val="Arial"/>
      <family val="2"/>
    </font>
  </fonts>
  <fills count="10">
    <fill>
      <patternFill patternType="none"/>
    </fill>
    <fill>
      <patternFill patternType="gray125"/>
    </fill>
    <fill>
      <patternFill patternType="solid">
        <fgColor indexed="9"/>
        <bgColor indexed="64"/>
      </patternFill>
    </fill>
    <fill>
      <patternFill patternType="solid">
        <fgColor indexed="48"/>
        <bgColor indexed="64"/>
      </patternFill>
    </fill>
    <fill>
      <patternFill patternType="solid">
        <fgColor rgb="FF00CCFF"/>
        <bgColor indexed="64"/>
      </patternFill>
    </fill>
    <fill>
      <patternFill patternType="solid">
        <fgColor rgb="FF99CCFF"/>
        <bgColor indexed="64"/>
      </patternFill>
    </fill>
    <fill>
      <patternFill patternType="solid">
        <fgColor rgb="FF3366FF"/>
        <bgColor indexed="64"/>
      </patternFill>
    </fill>
    <fill>
      <patternFill patternType="solid">
        <fgColor rgb="FFFFFFFF"/>
        <bgColor indexed="64"/>
      </patternFill>
    </fill>
    <fill>
      <patternFill patternType="solid">
        <fgColor rgb="FFFFFFFF"/>
        <bgColor rgb="FF000000"/>
      </patternFill>
    </fill>
    <fill>
      <patternFill patternType="solid">
        <fgColor rgb="FFFFFF0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thick">
        <color indexed="64"/>
      </top>
      <bottom/>
      <diagonal/>
    </border>
    <border>
      <left style="medium">
        <color indexed="64"/>
      </left>
      <right style="thin">
        <color indexed="64"/>
      </right>
      <top/>
      <bottom/>
      <diagonal/>
    </border>
    <border>
      <left style="thin">
        <color indexed="64"/>
      </left>
      <right style="thin">
        <color indexed="64"/>
      </right>
      <top style="thick">
        <color indexed="64"/>
      </top>
      <bottom/>
      <diagonal/>
    </border>
    <border>
      <left/>
      <right style="thin">
        <color indexed="64"/>
      </right>
      <top style="thick">
        <color indexed="64"/>
      </top>
      <bottom/>
      <diagonal/>
    </border>
    <border>
      <left/>
      <right style="thin">
        <color indexed="64"/>
      </right>
      <top/>
      <bottom style="medium">
        <color indexed="64"/>
      </bottom>
      <diagonal/>
    </border>
    <border>
      <left style="medium">
        <color rgb="FF000000"/>
      </left>
      <right style="medium">
        <color indexed="64"/>
      </right>
      <top style="medium">
        <color rgb="FF000000"/>
      </top>
      <bottom/>
      <diagonal/>
    </border>
    <border>
      <left style="medium">
        <color indexed="64"/>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medium">
        <color indexed="64"/>
      </right>
      <top/>
      <bottom/>
      <diagonal/>
    </border>
    <border>
      <left style="thin">
        <color indexed="64"/>
      </left>
      <right style="medium">
        <color rgb="FF000000"/>
      </right>
      <top/>
      <bottom/>
      <diagonal/>
    </border>
    <border>
      <left style="medium">
        <color rgb="FF000000"/>
      </left>
      <right style="medium">
        <color indexed="64"/>
      </right>
      <top/>
      <bottom style="medium">
        <color rgb="FF000000"/>
      </bottom>
      <diagonal/>
    </border>
    <border>
      <left style="medium">
        <color indexed="64"/>
      </left>
      <right style="thin">
        <color indexed="64"/>
      </right>
      <top/>
      <bottom style="medium">
        <color rgb="FF000000"/>
      </bottom>
      <diagonal/>
    </border>
    <border>
      <left style="thin">
        <color indexed="64"/>
      </left>
      <right style="thin">
        <color indexed="64"/>
      </right>
      <top/>
      <bottom style="medium">
        <color rgb="FF000000"/>
      </bottom>
      <diagonal/>
    </border>
    <border>
      <left/>
      <right style="thin">
        <color indexed="64"/>
      </right>
      <top/>
      <bottom style="medium">
        <color rgb="FF000000"/>
      </bottom>
      <diagonal/>
    </border>
    <border>
      <left style="thin">
        <color indexed="64"/>
      </left>
      <right style="medium">
        <color rgb="FF000000"/>
      </right>
      <top/>
      <bottom style="medium">
        <color rgb="FF000000"/>
      </bottom>
      <diagonal/>
    </border>
    <border>
      <left style="medium">
        <color rgb="FF000000"/>
      </left>
      <right style="thin">
        <color indexed="64"/>
      </right>
      <top style="medium">
        <color rgb="FF000000"/>
      </top>
      <bottom/>
      <diagonal/>
    </border>
    <border>
      <left style="medium">
        <color rgb="FF000000"/>
      </left>
      <right style="thin">
        <color indexed="64"/>
      </right>
      <top/>
      <bottom/>
      <diagonal/>
    </border>
    <border>
      <left style="medium">
        <color rgb="FF000000"/>
      </left>
      <right style="thin">
        <color indexed="64"/>
      </right>
      <top/>
      <bottom style="medium">
        <color rgb="FF000000"/>
      </bottom>
      <diagonal/>
    </border>
    <border>
      <left style="medium">
        <color indexed="64"/>
      </left>
      <right style="thin">
        <color rgb="FF000000"/>
      </right>
      <top style="medium">
        <color rgb="FF000000"/>
      </top>
      <bottom/>
      <diagonal/>
    </border>
    <border>
      <left/>
      <right style="thin">
        <color rgb="FF000000"/>
      </right>
      <top/>
      <bottom/>
      <diagonal/>
    </border>
    <border>
      <left style="thin">
        <color indexed="64"/>
      </left>
      <right style="thin">
        <color rgb="FF000000"/>
      </right>
      <top/>
      <bottom/>
      <diagonal/>
    </border>
    <border>
      <left style="thin">
        <color indexed="64"/>
      </left>
      <right style="thin">
        <color rgb="FF000000"/>
      </right>
      <top/>
      <bottom style="medium">
        <color rgb="FF000000"/>
      </bottom>
      <diagonal/>
    </border>
    <border>
      <left/>
      <right style="thin">
        <color rgb="FF000000"/>
      </right>
      <top style="medium">
        <color rgb="FF000000"/>
      </top>
      <bottom/>
      <diagonal/>
    </border>
    <border>
      <left/>
      <right style="thin">
        <color rgb="FF000000"/>
      </right>
      <top/>
      <bottom style="medium">
        <color rgb="FF000000"/>
      </bottom>
      <diagonal/>
    </border>
    <border>
      <left/>
      <right style="medium">
        <color rgb="FF000000"/>
      </right>
      <top/>
      <bottom/>
      <diagonal/>
    </border>
    <border>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medium">
        <color rgb="FF000000"/>
      </top>
      <bottom/>
      <diagonal/>
    </border>
    <border>
      <left style="thin">
        <color rgb="FF000000"/>
      </left>
      <right/>
      <top/>
      <bottom/>
      <diagonal/>
    </border>
    <border>
      <left style="thin">
        <color rgb="FF000000"/>
      </left>
      <right/>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style="medium">
        <color indexed="64"/>
      </right>
      <top/>
      <bottom/>
      <diagonal/>
    </border>
  </borders>
  <cellStyleXfs count="8">
    <xf numFmtId="0" fontId="0" fillId="0" borderId="0"/>
    <xf numFmtId="0" fontId="1" fillId="0" borderId="0"/>
    <xf numFmtId="43" fontId="1" fillId="0" borderId="0" applyFont="0" applyFill="0" applyBorder="0" applyAlignment="0" applyProtection="0"/>
    <xf numFmtId="0" fontId="3" fillId="0" borderId="0" applyNumberFormat="0" applyFill="0" applyBorder="0" applyAlignment="0" applyProtection="0"/>
    <xf numFmtId="0" fontId="2" fillId="0" borderId="0"/>
    <xf numFmtId="43" fontId="1"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cellStyleXfs>
  <cellXfs count="277">
    <xf numFmtId="0" fontId="0" fillId="0" borderId="0" xfId="0"/>
    <xf numFmtId="0" fontId="3" fillId="0" borderId="0" xfId="3"/>
    <xf numFmtId="0" fontId="4" fillId="0" borderId="0" xfId="0" applyFont="1"/>
    <xf numFmtId="2" fontId="4" fillId="0" borderId="0" xfId="6" applyNumberFormat="1" applyFont="1"/>
    <xf numFmtId="0" fontId="7" fillId="0" borderId="0" xfId="0" applyFont="1"/>
    <xf numFmtId="0" fontId="6" fillId="0" borderId="0" xfId="0" applyFont="1"/>
    <xf numFmtId="165" fontId="6" fillId="0" borderId="0" xfId="6" applyNumberFormat="1" applyFont="1"/>
    <xf numFmtId="165" fontId="6" fillId="0" borderId="0" xfId="6" applyNumberFormat="1" applyFont="1" applyBorder="1"/>
    <xf numFmtId="165" fontId="6" fillId="0" borderId="0" xfId="6" applyNumberFormat="1" applyFont="1" applyFill="1" applyBorder="1"/>
    <xf numFmtId="43" fontId="6" fillId="0" borderId="0" xfId="6" applyFont="1"/>
    <xf numFmtId="2" fontId="6" fillId="0" borderId="0" xfId="0" applyNumberFormat="1" applyFont="1"/>
    <xf numFmtId="2" fontId="6" fillId="0" borderId="0" xfId="7" applyNumberFormat="1" applyFont="1" applyFill="1" applyBorder="1"/>
    <xf numFmtId="2" fontId="6" fillId="0" borderId="0" xfId="7" applyNumberFormat="1" applyFont="1" applyBorder="1"/>
    <xf numFmtId="2" fontId="6" fillId="0" borderId="10" xfId="6" applyNumberFormat="1" applyFont="1" applyBorder="1"/>
    <xf numFmtId="2" fontId="6" fillId="0" borderId="4" xfId="6" applyNumberFormat="1" applyFont="1" applyBorder="1"/>
    <xf numFmtId="2" fontId="6" fillId="0" borderId="5" xfId="6" applyNumberFormat="1" applyFont="1" applyBorder="1"/>
    <xf numFmtId="2" fontId="9" fillId="0" borderId="5" xfId="6" applyNumberFormat="1" applyFont="1" applyBorder="1" applyAlignment="1">
      <alignment vertical="center"/>
    </xf>
    <xf numFmtId="2" fontId="9" fillId="0" borderId="4" xfId="6" applyNumberFormat="1" applyFont="1" applyBorder="1" applyAlignment="1">
      <alignment vertical="center"/>
    </xf>
    <xf numFmtId="2" fontId="6" fillId="4" borderId="10" xfId="6" applyNumberFormat="1" applyFont="1" applyFill="1" applyBorder="1"/>
    <xf numFmtId="2" fontId="6" fillId="6" borderId="5" xfId="6" applyNumberFormat="1" applyFont="1" applyFill="1" applyBorder="1"/>
    <xf numFmtId="2" fontId="6" fillId="4" borderId="5" xfId="6" applyNumberFormat="1" applyFont="1" applyFill="1" applyBorder="1"/>
    <xf numFmtId="2" fontId="6" fillId="5" borderId="5" xfId="6" applyNumberFormat="1" applyFont="1" applyFill="1" applyBorder="1"/>
    <xf numFmtId="2" fontId="6" fillId="6" borderId="4" xfId="6" applyNumberFormat="1" applyFont="1" applyFill="1" applyBorder="1"/>
    <xf numFmtId="2" fontId="6" fillId="5" borderId="4" xfId="6" applyNumberFormat="1" applyFont="1" applyFill="1" applyBorder="1"/>
    <xf numFmtId="2" fontId="6" fillId="5" borderId="10" xfId="6" applyNumberFormat="1" applyFont="1" applyFill="1" applyBorder="1"/>
    <xf numFmtId="2" fontId="6" fillId="0" borderId="4" xfId="6" applyNumberFormat="1" applyFont="1" applyBorder="1" applyAlignment="1">
      <alignment horizontal="right"/>
    </xf>
    <xf numFmtId="2" fontId="6" fillId="0" borderId="5" xfId="6" applyNumberFormat="1" applyFont="1" applyBorder="1" applyAlignment="1">
      <alignment horizontal="right"/>
    </xf>
    <xf numFmtId="2" fontId="6" fillId="0" borderId="0" xfId="7" applyNumberFormat="1" applyFont="1" applyBorder="1" applyProtection="1">
      <protection hidden="1"/>
    </xf>
    <xf numFmtId="0" fontId="10" fillId="0" borderId="1" xfId="3" applyFont="1" applyFill="1" applyBorder="1" applyAlignment="1" applyProtection="1">
      <alignment horizontal="center" vertical="top" wrapText="1"/>
    </xf>
    <xf numFmtId="0" fontId="8" fillId="0" borderId="5" xfId="0" applyFont="1" applyBorder="1"/>
    <xf numFmtId="165" fontId="8" fillId="0" borderId="4" xfId="6" applyNumberFormat="1" applyFont="1" applyFill="1" applyBorder="1"/>
    <xf numFmtId="165" fontId="8" fillId="4" borderId="4" xfId="6" applyNumberFormat="1" applyFont="1" applyFill="1" applyBorder="1"/>
    <xf numFmtId="165" fontId="8" fillId="5" borderId="4" xfId="6" applyNumberFormat="1" applyFont="1" applyFill="1" applyBorder="1"/>
    <xf numFmtId="0" fontId="8" fillId="0" borderId="13" xfId="0" applyFont="1" applyBorder="1"/>
    <xf numFmtId="165" fontId="8" fillId="6" borderId="7" xfId="6" applyNumberFormat="1" applyFont="1" applyFill="1" applyBorder="1"/>
    <xf numFmtId="165" fontId="8" fillId="0" borderId="7" xfId="6" applyNumberFormat="1" applyFont="1" applyFill="1" applyBorder="1"/>
    <xf numFmtId="165" fontId="8" fillId="4" borderId="7" xfId="6" applyNumberFormat="1" applyFont="1" applyFill="1" applyBorder="1"/>
    <xf numFmtId="165" fontId="8" fillId="5" borderId="7" xfId="6" applyNumberFormat="1" applyFont="1" applyFill="1" applyBorder="1"/>
    <xf numFmtId="0" fontId="8" fillId="0" borderId="27" xfId="0" applyFont="1" applyBorder="1"/>
    <xf numFmtId="2" fontId="8" fillId="0" borderId="10" xfId="6" applyNumberFormat="1" applyFont="1" applyBorder="1"/>
    <xf numFmtId="2" fontId="8" fillId="0" borderId="4" xfId="6" applyNumberFormat="1" applyFont="1" applyBorder="1"/>
    <xf numFmtId="2" fontId="8" fillId="0" borderId="5" xfId="6" applyNumberFormat="1" applyFont="1" applyBorder="1"/>
    <xf numFmtId="2" fontId="11" fillId="0" borderId="5" xfId="6" applyNumberFormat="1" applyFont="1" applyBorder="1" applyAlignment="1">
      <alignment vertical="center"/>
    </xf>
    <xf numFmtId="2" fontId="11" fillId="0" borderId="4" xfId="6" applyNumberFormat="1" applyFont="1" applyBorder="1" applyAlignment="1">
      <alignment vertical="center"/>
    </xf>
    <xf numFmtId="2" fontId="8" fillId="0" borderId="20" xfId="6" applyNumberFormat="1" applyFont="1" applyBorder="1"/>
    <xf numFmtId="2" fontId="8" fillId="4" borderId="4" xfId="6" applyNumberFormat="1" applyFont="1" applyFill="1" applyBorder="1"/>
    <xf numFmtId="2" fontId="8" fillId="0" borderId="4" xfId="6" applyNumberFormat="1" applyFont="1" applyFill="1" applyBorder="1"/>
    <xf numFmtId="2" fontId="8" fillId="5" borderId="4" xfId="6" applyNumberFormat="1" applyFont="1" applyFill="1" applyBorder="1"/>
    <xf numFmtId="2" fontId="8" fillId="5" borderId="20" xfId="6" applyNumberFormat="1" applyFont="1" applyFill="1" applyBorder="1"/>
    <xf numFmtId="2" fontId="8" fillId="0" borderId="20" xfId="6" applyNumberFormat="1" applyFont="1" applyFill="1" applyBorder="1"/>
    <xf numFmtId="0" fontId="8" fillId="0" borderId="28" xfId="0" applyFont="1" applyBorder="1"/>
    <xf numFmtId="2" fontId="8" fillId="6" borderId="23" xfId="6" applyNumberFormat="1" applyFont="1" applyFill="1" applyBorder="1"/>
    <xf numFmtId="2" fontId="8" fillId="0" borderId="23" xfId="6" applyNumberFormat="1" applyFont="1" applyFill="1" applyBorder="1"/>
    <xf numFmtId="2" fontId="8" fillId="4" borderId="23" xfId="6" applyNumberFormat="1" applyFont="1" applyFill="1" applyBorder="1"/>
    <xf numFmtId="2" fontId="8" fillId="5" borderId="23" xfId="6" applyNumberFormat="1" applyFont="1" applyFill="1" applyBorder="1"/>
    <xf numFmtId="2" fontId="8" fillId="5" borderId="25" xfId="6" applyNumberFormat="1" applyFont="1" applyFill="1" applyBorder="1"/>
    <xf numFmtId="17" fontId="8" fillId="0" borderId="5" xfId="0" applyNumberFormat="1" applyFont="1" applyBorder="1"/>
    <xf numFmtId="2" fontId="8" fillId="6" borderId="7" xfId="6" applyNumberFormat="1" applyFont="1" applyFill="1" applyBorder="1"/>
    <xf numFmtId="2" fontId="8" fillId="0" borderId="7" xfId="6" applyNumberFormat="1" applyFont="1" applyFill="1" applyBorder="1"/>
    <xf numFmtId="2" fontId="8" fillId="4" borderId="7" xfId="6" applyNumberFormat="1" applyFont="1" applyFill="1" applyBorder="1"/>
    <xf numFmtId="2" fontId="8" fillId="5" borderId="7" xfId="6" applyNumberFormat="1" applyFont="1" applyFill="1" applyBorder="1"/>
    <xf numFmtId="0" fontId="12" fillId="0" borderId="26" xfId="0" applyFont="1" applyBorder="1"/>
    <xf numFmtId="0" fontId="12" fillId="0" borderId="29" xfId="0" applyFont="1" applyBorder="1"/>
    <xf numFmtId="0" fontId="12" fillId="0" borderId="33" xfId="0" applyFont="1" applyBorder="1"/>
    <xf numFmtId="0" fontId="12" fillId="0" borderId="17" xfId="0" applyFont="1" applyBorder="1"/>
    <xf numFmtId="0" fontId="12" fillId="0" borderId="16" xfId="0" applyFont="1" applyBorder="1"/>
    <xf numFmtId="0" fontId="12" fillId="0" borderId="18" xfId="0" applyFont="1" applyBorder="1"/>
    <xf numFmtId="2" fontId="8" fillId="0" borderId="30" xfId="0" applyNumberFormat="1" applyFont="1" applyBorder="1"/>
    <xf numFmtId="2" fontId="13" fillId="0" borderId="30" xfId="0" applyNumberFormat="1" applyFont="1" applyBorder="1"/>
    <xf numFmtId="2" fontId="8" fillId="0" borderId="30" xfId="6" applyNumberFormat="1" applyFont="1" applyFill="1" applyBorder="1"/>
    <xf numFmtId="2" fontId="8" fillId="0" borderId="35" xfId="6" applyNumberFormat="1" applyFont="1" applyFill="1" applyBorder="1"/>
    <xf numFmtId="2" fontId="8" fillId="0" borderId="31" xfId="6" applyNumberFormat="1" applyFont="1" applyFill="1" applyBorder="1"/>
    <xf numFmtId="2" fontId="8" fillId="0" borderId="5" xfId="6" applyNumberFormat="1" applyFont="1" applyFill="1" applyBorder="1"/>
    <xf numFmtId="17" fontId="8" fillId="0" borderId="27" xfId="0" applyNumberFormat="1" applyFont="1" applyBorder="1"/>
    <xf numFmtId="2" fontId="8" fillId="4" borderId="31" xfId="6" applyNumberFormat="1" applyFont="1" applyFill="1" applyBorder="1"/>
    <xf numFmtId="2" fontId="8" fillId="0" borderId="0" xfId="0" applyNumberFormat="1" applyFont="1"/>
    <xf numFmtId="2" fontId="8" fillId="5" borderId="31" xfId="6" applyNumberFormat="1" applyFont="1" applyFill="1" applyBorder="1"/>
    <xf numFmtId="2" fontId="8" fillId="6" borderId="32" xfId="6" applyNumberFormat="1" applyFont="1" applyFill="1" applyBorder="1"/>
    <xf numFmtId="2" fontId="8" fillId="0" borderId="34" xfId="6" applyNumberFormat="1" applyFont="1" applyFill="1" applyBorder="1"/>
    <xf numFmtId="2" fontId="8" fillId="0" borderId="24" xfId="6" applyNumberFormat="1" applyFont="1" applyFill="1" applyBorder="1"/>
    <xf numFmtId="2" fontId="8" fillId="0" borderId="25" xfId="6" applyNumberFormat="1" applyFont="1" applyFill="1" applyBorder="1"/>
    <xf numFmtId="0" fontId="12" fillId="0" borderId="0" xfId="0" applyFont="1"/>
    <xf numFmtId="0" fontId="8" fillId="0" borderId="0" xfId="0" applyFont="1"/>
    <xf numFmtId="0" fontId="14" fillId="0" borderId="1" xfId="1" applyFont="1" applyBorder="1" applyAlignment="1">
      <alignment horizontal="center" vertical="center" wrapText="1"/>
    </xf>
    <xf numFmtId="0" fontId="12" fillId="0" borderId="6" xfId="0" applyFont="1" applyBorder="1"/>
    <xf numFmtId="0" fontId="12" fillId="0" borderId="9" xfId="0" applyFont="1" applyBorder="1"/>
    <xf numFmtId="0" fontId="12" fillId="0" borderId="11" xfId="0" applyFont="1" applyBorder="1"/>
    <xf numFmtId="0" fontId="12" fillId="0" borderId="12" xfId="0" applyFont="1" applyBorder="1"/>
    <xf numFmtId="1" fontId="6" fillId="0" borderId="0" xfId="0" applyNumberFormat="1" applyFont="1"/>
    <xf numFmtId="1" fontId="8" fillId="0" borderId="0" xfId="0" applyNumberFormat="1" applyFont="1"/>
    <xf numFmtId="0" fontId="12" fillId="0" borderId="15" xfId="0" applyFont="1" applyBorder="1"/>
    <xf numFmtId="164" fontId="8" fillId="0" borderId="0" xfId="0" applyNumberFormat="1" applyFont="1"/>
    <xf numFmtId="165" fontId="8" fillId="0" borderId="20" xfId="6" applyNumberFormat="1" applyFont="1" applyFill="1" applyBorder="1"/>
    <xf numFmtId="165" fontId="8" fillId="6" borderId="4" xfId="6" applyNumberFormat="1" applyFont="1" applyFill="1" applyBorder="1"/>
    <xf numFmtId="165" fontId="8" fillId="6" borderId="23" xfId="6" applyNumberFormat="1" applyFont="1" applyFill="1" applyBorder="1"/>
    <xf numFmtId="165" fontId="8" fillId="0" borderId="23" xfId="6" applyNumberFormat="1" applyFont="1" applyFill="1" applyBorder="1"/>
    <xf numFmtId="165" fontId="8" fillId="4" borderId="23" xfId="6" applyNumberFormat="1" applyFont="1" applyFill="1" applyBorder="1"/>
    <xf numFmtId="165" fontId="8" fillId="0" borderId="25" xfId="6" applyNumberFormat="1" applyFont="1" applyFill="1" applyBorder="1"/>
    <xf numFmtId="0" fontId="9" fillId="0" borderId="0" xfId="1" applyFont="1" applyAlignment="1">
      <alignment vertical="center"/>
    </xf>
    <xf numFmtId="164" fontId="6" fillId="0" borderId="0" xfId="0" applyNumberFormat="1" applyFont="1"/>
    <xf numFmtId="165" fontId="6" fillId="0" borderId="38" xfId="6" applyNumberFormat="1" applyFont="1" applyBorder="1"/>
    <xf numFmtId="165" fontId="6" fillId="0" borderId="41" xfId="6" applyNumberFormat="1" applyFont="1" applyBorder="1"/>
    <xf numFmtId="165" fontId="6" fillId="0" borderId="42" xfId="6" applyNumberFormat="1" applyFont="1" applyBorder="1"/>
    <xf numFmtId="165" fontId="6" fillId="0" borderId="44" xfId="0" applyNumberFormat="1" applyFont="1" applyBorder="1"/>
    <xf numFmtId="165" fontId="6" fillId="0" borderId="45" xfId="0" applyNumberFormat="1" applyFont="1" applyBorder="1"/>
    <xf numFmtId="165" fontId="7" fillId="0" borderId="40" xfId="6" applyNumberFormat="1" applyFont="1" applyBorder="1" applyAlignment="1">
      <alignment horizontal="right"/>
    </xf>
    <xf numFmtId="0" fontId="7" fillId="0" borderId="40" xfId="0" applyFont="1" applyBorder="1" applyAlignment="1">
      <alignment horizontal="right"/>
    </xf>
    <xf numFmtId="0" fontId="7" fillId="0" borderId="43" xfId="0" applyFont="1" applyBorder="1" applyAlignment="1">
      <alignment horizontal="right"/>
    </xf>
    <xf numFmtId="165" fontId="7" fillId="0" borderId="36" xfId="6" applyNumberFormat="1" applyFont="1" applyBorder="1" applyAlignment="1">
      <alignment horizontal="right"/>
    </xf>
    <xf numFmtId="2" fontId="6" fillId="0" borderId="0" xfId="6" applyNumberFormat="1" applyFont="1" applyBorder="1"/>
    <xf numFmtId="2" fontId="6" fillId="0" borderId="35" xfId="6" applyNumberFormat="1" applyFont="1" applyBorder="1"/>
    <xf numFmtId="2" fontId="6" fillId="0" borderId="38" xfId="6" applyNumberFormat="1" applyFont="1" applyBorder="1"/>
    <xf numFmtId="2" fontId="6" fillId="0" borderId="39" xfId="6" applyNumberFormat="1" applyFont="1" applyBorder="1"/>
    <xf numFmtId="0" fontId="6" fillId="0" borderId="47" xfId="0" applyFont="1" applyBorder="1"/>
    <xf numFmtId="0" fontId="6" fillId="0" borderId="48" xfId="0" applyFont="1" applyBorder="1"/>
    <xf numFmtId="2" fontId="6" fillId="0" borderId="41" xfId="6" applyNumberFormat="1" applyFont="1" applyBorder="1"/>
    <xf numFmtId="2" fontId="6" fillId="0" borderId="42" xfId="6" applyNumberFormat="1" applyFont="1" applyBorder="1"/>
    <xf numFmtId="0" fontId="7" fillId="0" borderId="37" xfId="0" applyFont="1" applyBorder="1" applyAlignment="1">
      <alignment horizontal="right"/>
    </xf>
    <xf numFmtId="165" fontId="6" fillId="0" borderId="35" xfId="6" applyNumberFormat="1" applyFont="1" applyBorder="1"/>
    <xf numFmtId="165" fontId="6" fillId="0" borderId="35" xfId="6" applyNumberFormat="1" applyFont="1" applyFill="1" applyBorder="1"/>
    <xf numFmtId="165" fontId="6" fillId="0" borderId="39" xfId="6" applyNumberFormat="1" applyFont="1" applyBorder="1"/>
    <xf numFmtId="2" fontId="6" fillId="0" borderId="35" xfId="7" applyNumberFormat="1" applyFont="1" applyBorder="1"/>
    <xf numFmtId="2" fontId="6" fillId="0" borderId="35" xfId="0" applyNumberFormat="1" applyFont="1" applyBorder="1"/>
    <xf numFmtId="43" fontId="6" fillId="0" borderId="38" xfId="6" applyFont="1" applyBorder="1" applyAlignment="1"/>
    <xf numFmtId="2" fontId="6" fillId="0" borderId="39" xfId="0" applyNumberFormat="1" applyFont="1" applyBorder="1"/>
    <xf numFmtId="165" fontId="6" fillId="0" borderId="39" xfId="6" applyNumberFormat="1" applyFont="1" applyFill="1" applyBorder="1"/>
    <xf numFmtId="2" fontId="6" fillId="0" borderId="38" xfId="7" applyNumberFormat="1" applyFont="1" applyBorder="1"/>
    <xf numFmtId="2" fontId="6" fillId="0" borderId="35" xfId="7" applyNumberFormat="1" applyFont="1" applyBorder="1" applyProtection="1">
      <protection hidden="1"/>
    </xf>
    <xf numFmtId="2" fontId="6" fillId="0" borderId="38" xfId="7" applyNumberFormat="1" applyFont="1" applyBorder="1" applyProtection="1">
      <protection hidden="1"/>
    </xf>
    <xf numFmtId="2" fontId="6" fillId="0" borderId="39" xfId="7" applyNumberFormat="1" applyFont="1" applyBorder="1" applyProtection="1">
      <protection hidden="1"/>
    </xf>
    <xf numFmtId="165" fontId="7" fillId="0" borderId="36" xfId="6" applyNumberFormat="1" applyFont="1" applyBorder="1"/>
    <xf numFmtId="10" fontId="7" fillId="0" borderId="36" xfId="7" applyNumberFormat="1" applyFont="1" applyFill="1" applyBorder="1"/>
    <xf numFmtId="165" fontId="7" fillId="0" borderId="36" xfId="6" applyNumberFormat="1" applyFont="1" applyFill="1" applyBorder="1"/>
    <xf numFmtId="165" fontId="7" fillId="0" borderId="37" xfId="6" applyNumberFormat="1" applyFont="1" applyFill="1" applyBorder="1"/>
    <xf numFmtId="0" fontId="7" fillId="0" borderId="36" xfId="0" applyFont="1" applyBorder="1" applyAlignment="1">
      <alignment horizontal="right"/>
    </xf>
    <xf numFmtId="165" fontId="7" fillId="0" borderId="37" xfId="6" applyNumberFormat="1" applyFont="1" applyBorder="1" applyAlignment="1">
      <alignment horizontal="right"/>
    </xf>
    <xf numFmtId="165" fontId="8" fillId="0" borderId="47" xfId="6" applyNumberFormat="1" applyFont="1" applyFill="1" applyBorder="1" applyAlignment="1">
      <alignment horizontal="left"/>
    </xf>
    <xf numFmtId="165" fontId="8" fillId="0" borderId="47" xfId="6" applyNumberFormat="1" applyFont="1" applyFill="1" applyBorder="1" applyAlignment="1">
      <alignment horizontal="left" vertical="center"/>
    </xf>
    <xf numFmtId="165" fontId="8" fillId="0" borderId="47" xfId="6" applyNumberFormat="1" applyFont="1" applyFill="1" applyBorder="1" applyAlignment="1"/>
    <xf numFmtId="165" fontId="8" fillId="0" borderId="47" xfId="6" applyNumberFormat="1" applyFont="1" applyBorder="1" applyAlignment="1">
      <alignment horizontal="left"/>
    </xf>
    <xf numFmtId="165" fontId="8" fillId="0" borderId="47" xfId="6" applyNumberFormat="1" applyFont="1" applyBorder="1" applyAlignment="1">
      <alignment horizontal="left" vertical="center"/>
    </xf>
    <xf numFmtId="165" fontId="8" fillId="0" borderId="47" xfId="6" applyNumberFormat="1" applyFont="1" applyBorder="1" applyAlignment="1"/>
    <xf numFmtId="165" fontId="7" fillId="0" borderId="0" xfId="6" applyNumberFormat="1" applyFont="1" applyBorder="1" applyAlignment="1">
      <alignment horizontal="right"/>
    </xf>
    <xf numFmtId="0" fontId="7" fillId="0" borderId="0" xfId="0" applyFont="1" applyAlignment="1">
      <alignment horizontal="right"/>
    </xf>
    <xf numFmtId="165" fontId="6" fillId="0" borderId="0" xfId="0" applyNumberFormat="1" applyFont="1"/>
    <xf numFmtId="10" fontId="6" fillId="0" borderId="0" xfId="7" applyNumberFormat="1" applyFont="1" applyFill="1" applyBorder="1"/>
    <xf numFmtId="10" fontId="6" fillId="0" borderId="0" xfId="0" applyNumberFormat="1" applyFont="1"/>
    <xf numFmtId="10" fontId="6" fillId="0" borderId="0" xfId="7" applyNumberFormat="1" applyFont="1" applyBorder="1"/>
    <xf numFmtId="10" fontId="6" fillId="0" borderId="0" xfId="7" applyNumberFormat="1" applyFont="1" applyFill="1"/>
    <xf numFmtId="165" fontId="6" fillId="0" borderId="0" xfId="6" applyNumberFormat="1" applyFont="1" applyFill="1"/>
    <xf numFmtId="43" fontId="6" fillId="0" borderId="0" xfId="6" applyFont="1" applyBorder="1"/>
    <xf numFmtId="0" fontId="6" fillId="0" borderId="1" xfId="0" applyFont="1" applyBorder="1"/>
    <xf numFmtId="0" fontId="7" fillId="0" borderId="1" xfId="0" applyFont="1" applyBorder="1"/>
    <xf numFmtId="10" fontId="6" fillId="0" borderId="1" xfId="7" applyNumberFormat="1" applyFont="1" applyFill="1" applyBorder="1"/>
    <xf numFmtId="0" fontId="15" fillId="0" borderId="1" xfId="1" applyFont="1" applyBorder="1" applyAlignment="1">
      <alignment horizontal="center" vertical="center" wrapText="1"/>
    </xf>
    <xf numFmtId="0" fontId="3" fillId="0" borderId="1" xfId="3" applyFill="1" applyBorder="1" applyAlignment="1" applyProtection="1">
      <alignment horizontal="center" vertical="top" wrapText="1"/>
    </xf>
    <xf numFmtId="0" fontId="7" fillId="0" borderId="14" xfId="0" applyFont="1" applyBorder="1"/>
    <xf numFmtId="0" fontId="7" fillId="0" borderId="15" xfId="0" applyFont="1" applyBorder="1"/>
    <xf numFmtId="0" fontId="7" fillId="0" borderId="16" xfId="0" applyFont="1" applyBorder="1"/>
    <xf numFmtId="0" fontId="7" fillId="0" borderId="17" xfId="0" applyFont="1" applyBorder="1"/>
    <xf numFmtId="0" fontId="7" fillId="0" borderId="18" xfId="0" applyFont="1" applyBorder="1"/>
    <xf numFmtId="0" fontId="6" fillId="0" borderId="19" xfId="0" applyFont="1" applyBorder="1"/>
    <xf numFmtId="165" fontId="6" fillId="0" borderId="10" xfId="6" applyNumberFormat="1" applyFont="1" applyFill="1" applyBorder="1"/>
    <xf numFmtId="165" fontId="6" fillId="0" borderId="4" xfId="6" applyNumberFormat="1" applyFont="1" applyFill="1" applyBorder="1"/>
    <xf numFmtId="165" fontId="6" fillId="0" borderId="5" xfId="6" applyNumberFormat="1" applyFont="1" applyFill="1" applyBorder="1"/>
    <xf numFmtId="165" fontId="9" fillId="0" borderId="5" xfId="6" applyNumberFormat="1" applyFont="1" applyFill="1" applyBorder="1" applyAlignment="1">
      <alignment vertical="center"/>
    </xf>
    <xf numFmtId="165" fontId="9" fillId="0" borderId="4" xfId="6" applyNumberFormat="1" applyFont="1" applyFill="1" applyBorder="1" applyAlignment="1">
      <alignment vertical="center"/>
    </xf>
    <xf numFmtId="165" fontId="6" fillId="0" borderId="20" xfId="6" applyNumberFormat="1" applyFont="1" applyFill="1" applyBorder="1"/>
    <xf numFmtId="165" fontId="6" fillId="0" borderId="4" xfId="6" applyNumberFormat="1" applyFont="1" applyFill="1" applyBorder="1" applyAlignment="1">
      <alignment horizontal="right"/>
    </xf>
    <xf numFmtId="165" fontId="6" fillId="0" borderId="5" xfId="6" applyNumberFormat="1" applyFont="1" applyFill="1" applyBorder="1" applyAlignment="1">
      <alignment horizontal="right"/>
    </xf>
    <xf numFmtId="165" fontId="6" fillId="0" borderId="20" xfId="6" applyNumberFormat="1" applyFont="1" applyFill="1" applyBorder="1" applyAlignment="1">
      <alignment horizontal="right"/>
    </xf>
    <xf numFmtId="165" fontId="6" fillId="4" borderId="10" xfId="6" applyNumberFormat="1" applyFont="1" applyFill="1" applyBorder="1"/>
    <xf numFmtId="165" fontId="6" fillId="6" borderId="5" xfId="6" applyNumberFormat="1" applyFont="1" applyFill="1" applyBorder="1"/>
    <xf numFmtId="165" fontId="6" fillId="4" borderId="5" xfId="6" applyNumberFormat="1" applyFont="1" applyFill="1" applyBorder="1"/>
    <xf numFmtId="165" fontId="6" fillId="5" borderId="5" xfId="6" applyNumberFormat="1" applyFont="1" applyFill="1" applyBorder="1"/>
    <xf numFmtId="165" fontId="6" fillId="0" borderId="5" xfId="6" applyNumberFormat="1" applyFont="1" applyBorder="1"/>
    <xf numFmtId="165" fontId="6" fillId="0" borderId="4" xfId="6" applyNumberFormat="1" applyFont="1" applyBorder="1"/>
    <xf numFmtId="165" fontId="6" fillId="6" borderId="4" xfId="6" applyNumberFormat="1" applyFont="1" applyFill="1" applyBorder="1"/>
    <xf numFmtId="165" fontId="6" fillId="5" borderId="4" xfId="6" applyNumberFormat="1" applyFont="1" applyFill="1" applyBorder="1"/>
    <xf numFmtId="165" fontId="6" fillId="5" borderId="10" xfId="6" applyNumberFormat="1" applyFont="1" applyFill="1" applyBorder="1"/>
    <xf numFmtId="0" fontId="6" fillId="0" borderId="21" xfId="0" applyFont="1" applyBorder="1"/>
    <xf numFmtId="165" fontId="6" fillId="4" borderId="22" xfId="6" applyNumberFormat="1" applyFont="1" applyFill="1" applyBorder="1"/>
    <xf numFmtId="165" fontId="6" fillId="0" borderId="23" xfId="6" applyNumberFormat="1" applyFont="1" applyFill="1" applyBorder="1"/>
    <xf numFmtId="165" fontId="6" fillId="4" borderId="24" xfId="6" applyNumberFormat="1" applyFont="1" applyFill="1" applyBorder="1"/>
    <xf numFmtId="165" fontId="6" fillId="6" borderId="24" xfId="6" applyNumberFormat="1" applyFont="1" applyFill="1" applyBorder="1"/>
    <xf numFmtId="165" fontId="6" fillId="0" borderId="24" xfId="6" applyNumberFormat="1" applyFont="1" applyFill="1" applyBorder="1"/>
    <xf numFmtId="165" fontId="6" fillId="6" borderId="23" xfId="6" applyNumberFormat="1" applyFont="1" applyFill="1" applyBorder="1"/>
    <xf numFmtId="165" fontId="6" fillId="0" borderId="25" xfId="6" applyNumberFormat="1" applyFont="1" applyFill="1" applyBorder="1"/>
    <xf numFmtId="0" fontId="16" fillId="0" borderId="0" xfId="1" applyFont="1" applyAlignment="1">
      <alignment vertical="center"/>
    </xf>
    <xf numFmtId="165" fontId="6" fillId="0" borderId="30" xfId="6" applyNumberFormat="1" applyFont="1" applyFill="1" applyBorder="1"/>
    <xf numFmtId="165" fontId="6" fillId="0" borderId="30" xfId="6" applyNumberFormat="1" applyFont="1" applyFill="1" applyBorder="1" applyAlignment="1">
      <alignment horizontal="right"/>
    </xf>
    <xf numFmtId="165" fontId="6" fillId="4" borderId="30" xfId="6" applyNumberFormat="1" applyFont="1" applyFill="1" applyBorder="1"/>
    <xf numFmtId="165" fontId="6" fillId="5" borderId="30" xfId="6" applyNumberFormat="1" applyFont="1" applyFill="1" applyBorder="1"/>
    <xf numFmtId="165" fontId="6" fillId="0" borderId="31" xfId="6" applyNumberFormat="1" applyFont="1" applyFill="1" applyBorder="1" applyAlignment="1">
      <alignment horizontal="right"/>
    </xf>
    <xf numFmtId="2" fontId="6" fillId="0" borderId="30" xfId="6" applyNumberFormat="1" applyFont="1" applyBorder="1"/>
    <xf numFmtId="2" fontId="6" fillId="0" borderId="30" xfId="6" applyNumberFormat="1" applyFont="1" applyBorder="1" applyAlignment="1">
      <alignment horizontal="right"/>
    </xf>
    <xf numFmtId="2" fontId="6" fillId="4" borderId="30" xfId="6" applyNumberFormat="1" applyFont="1" applyFill="1" applyBorder="1"/>
    <xf numFmtId="2" fontId="6" fillId="5" borderId="30" xfId="6" applyNumberFormat="1" applyFont="1" applyFill="1" applyBorder="1"/>
    <xf numFmtId="2" fontId="6" fillId="0" borderId="31" xfId="6" applyNumberFormat="1" applyFont="1" applyBorder="1" applyAlignment="1">
      <alignment horizontal="right"/>
    </xf>
    <xf numFmtId="0" fontId="17" fillId="0" borderId="0" xfId="0" applyFont="1"/>
    <xf numFmtId="0" fontId="18" fillId="0" borderId="49" xfId="0" applyFont="1" applyBorder="1"/>
    <xf numFmtId="0" fontId="18" fillId="0" borderId="36" xfId="0" applyFont="1" applyBorder="1"/>
    <xf numFmtId="0" fontId="18" fillId="0" borderId="37" xfId="0" applyFont="1" applyBorder="1"/>
    <xf numFmtId="0" fontId="18" fillId="0" borderId="50" xfId="0" applyFont="1" applyBorder="1"/>
    <xf numFmtId="0" fontId="18" fillId="0" borderId="0" xfId="0" applyFont="1"/>
    <xf numFmtId="0" fontId="18" fillId="0" borderId="35" xfId="0" applyFont="1" applyBorder="1"/>
    <xf numFmtId="0" fontId="19" fillId="8" borderId="50" xfId="0" applyFont="1" applyFill="1" applyBorder="1"/>
    <xf numFmtId="0" fontId="20" fillId="0" borderId="50" xfId="0" applyFont="1" applyBorder="1"/>
    <xf numFmtId="0" fontId="13" fillId="0" borderId="0" xfId="0" applyFont="1"/>
    <xf numFmtId="0" fontId="17" fillId="0" borderId="35" xfId="0" applyFont="1" applyBorder="1"/>
    <xf numFmtId="0" fontId="13" fillId="0" borderId="50" xfId="0" applyFont="1" applyBorder="1"/>
    <xf numFmtId="0" fontId="10" fillId="0" borderId="50" xfId="3" applyFont="1" applyFill="1" applyBorder="1" applyAlignment="1"/>
    <xf numFmtId="0" fontId="21" fillId="0" borderId="50" xfId="0" applyFont="1" applyBorder="1"/>
    <xf numFmtId="0" fontId="10" fillId="0" borderId="0" xfId="3" applyFont="1" applyFill="1" applyBorder="1" applyAlignment="1"/>
    <xf numFmtId="0" fontId="12" fillId="0" borderId="50" xfId="0" applyFont="1" applyBorder="1"/>
    <xf numFmtId="0" fontId="13" fillId="0" borderId="51" xfId="0" applyFont="1" applyBorder="1"/>
    <xf numFmtId="0" fontId="10" fillId="0" borderId="38" xfId="3" applyFont="1" applyFill="1" applyBorder="1" applyAlignment="1"/>
    <xf numFmtId="0" fontId="13" fillId="0" borderId="38" xfId="0" applyFont="1" applyBorder="1"/>
    <xf numFmtId="0" fontId="18" fillId="0" borderId="38" xfId="0" applyFont="1" applyBorder="1"/>
    <xf numFmtId="0" fontId="17" fillId="0" borderId="39" xfId="0" applyFont="1" applyBorder="1"/>
    <xf numFmtId="0" fontId="22" fillId="0" borderId="0" xfId="0" applyFont="1"/>
    <xf numFmtId="0" fontId="10" fillId="0" borderId="0" xfId="3" applyFont="1"/>
    <xf numFmtId="2" fontId="9" fillId="0" borderId="0" xfId="1" applyNumberFormat="1" applyFont="1" applyAlignment="1">
      <alignment vertical="center"/>
    </xf>
    <xf numFmtId="2" fontId="6" fillId="0" borderId="20" xfId="6" applyNumberFormat="1" applyFont="1" applyBorder="1"/>
    <xf numFmtId="2" fontId="6" fillId="0" borderId="20" xfId="6" applyNumberFormat="1" applyFont="1" applyBorder="1" applyAlignment="1">
      <alignment horizontal="right"/>
    </xf>
    <xf numFmtId="2" fontId="6" fillId="4" borderId="22" xfId="6" applyNumberFormat="1" applyFont="1" applyFill="1" applyBorder="1"/>
    <xf numFmtId="2" fontId="6" fillId="0" borderId="23" xfId="6" applyNumberFormat="1" applyFont="1" applyBorder="1"/>
    <xf numFmtId="2" fontId="6" fillId="4" borderId="24" xfId="6" applyNumberFormat="1" applyFont="1" applyFill="1" applyBorder="1"/>
    <xf numFmtId="2" fontId="6" fillId="6" borderId="24" xfId="6" applyNumberFormat="1" applyFont="1" applyFill="1" applyBorder="1"/>
    <xf numFmtId="2" fontId="6" fillId="0" borderId="24" xfId="6" applyNumberFormat="1" applyFont="1" applyBorder="1"/>
    <xf numFmtId="2" fontId="6" fillId="6" borderId="23" xfId="6" applyNumberFormat="1" applyFont="1" applyFill="1" applyBorder="1"/>
    <xf numFmtId="2" fontId="6" fillId="0" borderId="25" xfId="6" applyNumberFormat="1" applyFont="1" applyBorder="1"/>
    <xf numFmtId="0" fontId="23" fillId="8" borderId="0" xfId="0" applyFont="1" applyFill="1"/>
    <xf numFmtId="0" fontId="24" fillId="8" borderId="0" xfId="0" applyFont="1" applyFill="1"/>
    <xf numFmtId="0" fontId="21" fillId="8" borderId="0" xfId="0" applyFont="1" applyFill="1"/>
    <xf numFmtId="0" fontId="13" fillId="8" borderId="0" xfId="0" applyFont="1" applyFill="1"/>
    <xf numFmtId="0" fontId="21" fillId="7" borderId="0" xfId="0" applyFont="1" applyFill="1" applyAlignment="1">
      <alignment wrapText="1"/>
    </xf>
    <xf numFmtId="0" fontId="13" fillId="7" borderId="0" xfId="0" applyFont="1" applyFill="1" applyAlignment="1">
      <alignment wrapText="1"/>
    </xf>
    <xf numFmtId="0" fontId="25" fillId="8" borderId="0" xfId="0" applyFont="1" applyFill="1"/>
    <xf numFmtId="0" fontId="3" fillId="7" borderId="0" xfId="3" applyFill="1" applyAlignment="1">
      <alignment wrapText="1"/>
    </xf>
    <xf numFmtId="0" fontId="9" fillId="8" borderId="0" xfId="0" applyFont="1" applyFill="1" applyAlignment="1">
      <alignment wrapText="1"/>
    </xf>
    <xf numFmtId="0" fontId="23" fillId="8" borderId="0" xfId="0" applyFont="1" applyFill="1" applyAlignment="1">
      <alignment wrapText="1" readingOrder="1"/>
    </xf>
    <xf numFmtId="0" fontId="4" fillId="9" borderId="0" xfId="0" applyFont="1" applyFill="1"/>
    <xf numFmtId="0" fontId="3" fillId="8" borderId="50" xfId="3" applyFill="1" applyBorder="1" applyAlignment="1"/>
    <xf numFmtId="0" fontId="13" fillId="0" borderId="50" xfId="0" applyFont="1" applyBorder="1" applyAlignment="1">
      <alignment horizontal="center"/>
    </xf>
    <xf numFmtId="0" fontId="13" fillId="0" borderId="0" xfId="0" applyFont="1" applyAlignment="1">
      <alignment horizontal="center"/>
    </xf>
    <xf numFmtId="0" fontId="13" fillId="0" borderId="35" xfId="0" applyFont="1" applyBorder="1" applyAlignment="1">
      <alignment horizontal="center"/>
    </xf>
    <xf numFmtId="0" fontId="9" fillId="3" borderId="3" xfId="1" applyFont="1" applyFill="1" applyBorder="1" applyAlignment="1">
      <alignment horizontal="left" vertical="center"/>
    </xf>
    <xf numFmtId="0" fontId="9" fillId="3" borderId="8" xfId="1" applyFont="1" applyFill="1" applyBorder="1" applyAlignment="1">
      <alignment horizontal="left" vertical="center"/>
    </xf>
    <xf numFmtId="0" fontId="9" fillId="3" borderId="2" xfId="1" applyFont="1" applyFill="1" applyBorder="1" applyAlignment="1">
      <alignment horizontal="left" vertical="center"/>
    </xf>
    <xf numFmtId="0" fontId="9" fillId="2" borderId="3" xfId="1" applyFont="1" applyFill="1" applyBorder="1" applyAlignment="1">
      <alignment horizontal="center" vertical="center"/>
    </xf>
    <xf numFmtId="0" fontId="9" fillId="2" borderId="8" xfId="1" applyFont="1" applyFill="1" applyBorder="1" applyAlignment="1">
      <alignment horizontal="center" vertical="center"/>
    </xf>
    <xf numFmtId="0" fontId="9" fillId="2" borderId="2" xfId="1" applyFont="1" applyFill="1" applyBorder="1" applyAlignment="1">
      <alignment horizontal="center" vertical="center"/>
    </xf>
    <xf numFmtId="0" fontId="9" fillId="0" borderId="3" xfId="1" applyFont="1" applyBorder="1" applyAlignment="1">
      <alignment horizontal="left" vertical="center"/>
    </xf>
    <xf numFmtId="0" fontId="9" fillId="0" borderId="8" xfId="1" applyFont="1" applyBorder="1" applyAlignment="1">
      <alignment horizontal="left" vertical="center"/>
    </xf>
    <xf numFmtId="0" fontId="9" fillId="0" borderId="2" xfId="1" applyFont="1" applyBorder="1" applyAlignment="1">
      <alignment horizontal="left" vertical="center"/>
    </xf>
    <xf numFmtId="0" fontId="9" fillId="5" borderId="3" xfId="1" applyFont="1" applyFill="1" applyBorder="1" applyAlignment="1">
      <alignment horizontal="center" vertical="center"/>
    </xf>
    <xf numFmtId="0" fontId="9" fillId="5" borderId="8" xfId="1" applyFont="1" applyFill="1" applyBorder="1" applyAlignment="1">
      <alignment horizontal="center" vertical="center"/>
    </xf>
    <xf numFmtId="0" fontId="9" fillId="5" borderId="2" xfId="1" applyFont="1" applyFill="1" applyBorder="1" applyAlignment="1">
      <alignment horizontal="center" vertical="center"/>
    </xf>
    <xf numFmtId="0" fontId="9" fillId="5" borderId="3" xfId="1" applyFont="1" applyFill="1" applyBorder="1" applyAlignment="1">
      <alignment horizontal="left" vertical="center"/>
    </xf>
    <xf numFmtId="0" fontId="9" fillId="5" borderId="8" xfId="1" applyFont="1" applyFill="1" applyBorder="1" applyAlignment="1">
      <alignment horizontal="left" vertical="center"/>
    </xf>
    <xf numFmtId="0" fontId="9" fillId="5" borderId="2" xfId="1" applyFont="1" applyFill="1" applyBorder="1" applyAlignment="1">
      <alignment horizontal="left" vertical="center"/>
    </xf>
    <xf numFmtId="0" fontId="9" fillId="4" borderId="3" xfId="1" applyFont="1" applyFill="1" applyBorder="1" applyAlignment="1">
      <alignment horizontal="center" vertical="center"/>
    </xf>
    <xf numFmtId="0" fontId="9" fillId="4" borderId="8" xfId="1" applyFont="1" applyFill="1" applyBorder="1" applyAlignment="1">
      <alignment horizontal="center" vertical="center"/>
    </xf>
    <xf numFmtId="0" fontId="9" fillId="4" borderId="2" xfId="1" applyFont="1" applyFill="1" applyBorder="1" applyAlignment="1">
      <alignment horizontal="center" vertical="center"/>
    </xf>
    <xf numFmtId="0" fontId="9" fillId="4" borderId="3" xfId="1" applyFont="1" applyFill="1" applyBorder="1" applyAlignment="1">
      <alignment horizontal="left" vertical="center"/>
    </xf>
    <xf numFmtId="0" fontId="9" fillId="4" borderId="8" xfId="1" applyFont="1" applyFill="1" applyBorder="1" applyAlignment="1">
      <alignment horizontal="left" vertical="center"/>
    </xf>
    <xf numFmtId="0" fontId="9" fillId="4" borderId="2" xfId="1" applyFont="1" applyFill="1" applyBorder="1" applyAlignment="1">
      <alignment horizontal="left" vertical="center"/>
    </xf>
    <xf numFmtId="0" fontId="9" fillId="3" borderId="1" xfId="1" applyFont="1" applyFill="1" applyBorder="1" applyAlignment="1">
      <alignment horizontal="center" vertical="center"/>
    </xf>
    <xf numFmtId="0" fontId="7" fillId="0" borderId="46" xfId="0" applyFont="1" applyBorder="1"/>
    <xf numFmtId="0" fontId="6" fillId="0" borderId="0" xfId="0" applyFont="1" applyBorder="1"/>
    <xf numFmtId="165" fontId="6" fillId="0" borderId="0" xfId="0" applyNumberFormat="1" applyFont="1" applyBorder="1"/>
    <xf numFmtId="43" fontId="6" fillId="0" borderId="0" xfId="6" applyNumberFormat="1" applyFont="1" applyBorder="1" applyAlignment="1">
      <alignment horizontal="right"/>
    </xf>
    <xf numFmtId="165" fontId="6" fillId="0" borderId="0" xfId="6" applyNumberFormat="1" applyFont="1" applyBorder="1" applyAlignment="1">
      <alignment horizontal="right"/>
    </xf>
    <xf numFmtId="43" fontId="6" fillId="0" borderId="52" xfId="6" applyNumberFormat="1" applyFont="1" applyBorder="1" applyAlignment="1">
      <alignment horizontal="right"/>
    </xf>
    <xf numFmtId="165" fontId="6" fillId="0" borderId="52" xfId="6" applyNumberFormat="1" applyFont="1" applyBorder="1"/>
    <xf numFmtId="165" fontId="6" fillId="0" borderId="52" xfId="6" applyNumberFormat="1" applyFont="1" applyBorder="1" applyAlignment="1">
      <alignment horizontal="right"/>
    </xf>
  </cellXfs>
  <cellStyles count="8">
    <cellStyle name="Comma" xfId="6" builtinId="3"/>
    <cellStyle name="Comma 2" xfId="2" xr:uid="{F19B2273-ED06-436A-96B6-705D179BE74D}"/>
    <cellStyle name="Comma 3" xfId="5" xr:uid="{CBAE8F61-9A83-4ABB-BD50-A3FCDF55C8BA}"/>
    <cellStyle name="Hyperlink" xfId="3" builtinId="8"/>
    <cellStyle name="Normal" xfId="0" builtinId="0"/>
    <cellStyle name="Normal 2" xfId="4" xr:uid="{56CD207E-CBE1-403E-B881-3B54362398C1}"/>
    <cellStyle name="Normal 3" xfId="1" xr:uid="{328542A6-FFBF-4EF1-BCC1-4387F9B9941D}"/>
    <cellStyle name="Percent" xfId="7" builtinId="5"/>
  </cellStyles>
  <dxfs count="93">
    <dxf>
      <fill>
        <patternFill>
          <bgColor rgb="FF99CCFF"/>
        </patternFill>
      </fill>
    </dxf>
    <dxf>
      <fill>
        <patternFill>
          <bgColor rgb="FF00CCFF"/>
        </patternFill>
      </fill>
    </dxf>
    <dxf>
      <fill>
        <patternFill>
          <bgColor rgb="FF0066FF"/>
        </patternFill>
      </fill>
    </dxf>
    <dxf>
      <fill>
        <patternFill>
          <bgColor rgb="FF99CCFF"/>
        </patternFill>
      </fill>
    </dxf>
    <dxf>
      <fill>
        <patternFill>
          <bgColor rgb="FF00CCFF"/>
        </patternFill>
      </fill>
    </dxf>
    <dxf>
      <fill>
        <patternFill>
          <bgColor rgb="FF00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0066FF"/>
        </patternFill>
      </fill>
    </dxf>
    <dxf>
      <fill>
        <patternFill>
          <bgColor rgb="FF99CCFF"/>
        </patternFill>
      </fill>
    </dxf>
    <dxf>
      <fill>
        <patternFill>
          <bgColor rgb="FF00CCFF"/>
        </patternFill>
      </fill>
    </dxf>
    <dxf>
      <fill>
        <patternFill>
          <bgColor rgb="FF00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0066FF"/>
        </patternFill>
      </fill>
    </dxf>
    <dxf>
      <fill>
        <patternFill>
          <bgColor rgb="FF99CCFF"/>
        </patternFill>
      </fill>
    </dxf>
    <dxf>
      <fill>
        <patternFill>
          <bgColor rgb="FF00CCFF"/>
        </patternFill>
      </fill>
    </dxf>
    <dxf>
      <fill>
        <patternFill>
          <bgColor rgb="FF00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
      <fill>
        <patternFill>
          <bgColor rgb="FF99CCFF"/>
        </patternFill>
      </fill>
    </dxf>
    <dxf>
      <fill>
        <patternFill>
          <bgColor rgb="FF00CCFF"/>
        </patternFill>
      </fill>
    </dxf>
    <dxf>
      <fill>
        <patternFill>
          <bgColor rgb="FF3366FF"/>
        </patternFill>
      </fill>
    </dxf>
  </dxfs>
  <tableStyles count="0" defaultTableStyle="TableStyleMedium2" defaultPivotStyle="PivotStyleLight16"/>
  <colors>
    <mruColors>
      <color rgb="FF99CCFF"/>
      <color rgb="FF00CCFF"/>
      <color rgb="FF3366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95250</xdr:rowOff>
    </xdr:from>
    <xdr:to>
      <xdr:col>2</xdr:col>
      <xdr:colOff>1038225</xdr:colOff>
      <xdr:row>3</xdr:row>
      <xdr:rowOff>123825</xdr:rowOff>
    </xdr:to>
    <xdr:pic>
      <xdr:nvPicPr>
        <xdr:cNvPr id="2" name="Picture 1">
          <a:extLst>
            <a:ext uri="{FF2B5EF4-FFF2-40B4-BE49-F238E27FC236}">
              <a16:creationId xmlns:a16="http://schemas.microsoft.com/office/drawing/2014/main" id="{F2AB93D3-5658-4BEF-9F87-E5A40DF9DB46}"/>
            </a:ext>
          </a:extLst>
        </xdr:cNvPr>
        <xdr:cNvPicPr>
          <a:picLocks noChangeAspect="1"/>
        </xdr:cNvPicPr>
      </xdr:nvPicPr>
      <xdr:blipFill>
        <a:blip xmlns:r="http://schemas.openxmlformats.org/officeDocument/2006/relationships" r:embed="rId1"/>
        <a:stretch>
          <a:fillRect/>
        </a:stretch>
      </xdr:blipFill>
      <xdr:spPr>
        <a:xfrm>
          <a:off x="381000" y="285750"/>
          <a:ext cx="1847850" cy="409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https/www.ons.gov.uk/releases/populationestimatesbyethnicgroupandreligionenglandandwales2019" TargetMode="External"/><Relationship Id="rId2" Type="http://schemas.openxmlformats.org/officeDocument/2006/relationships/hyperlink" Target="https://osr.statisticsauthority.gov.uk/publication/experimental-statistics-official-statistics-in-development/" TargetMode="External"/><Relationship Id="rId1" Type="http://schemas.openxmlformats.org/officeDocument/2006/relationships/hyperlink" Target="mailto:EILR@on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ons.gov.uk/peoplepopulationandcommunity/populationandmigration/populationestimates/bulletins/annualmidyearpopulationestimates/latest"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EILR@ons.gov.uk?subject=This%20met%20my%20needs,%20please%20produce%20it%20annually" TargetMode="External"/><Relationship Id="rId2" Type="http://schemas.openxmlformats.org/officeDocument/2006/relationships/hyperlink" Target="mailto:EILR@ons.gov.uk?subject=I%20need%20something%20slightly%20different%20(please%20specify)" TargetMode="External"/><Relationship Id="rId1" Type="http://schemas.openxmlformats.org/officeDocument/2006/relationships/hyperlink" Target="mailto:EILR@ons.gov.uk?subject=This%20isn't%20what%20I%20need%20at%20all%20(please%20specify)" TargetMode="External"/><Relationship Id="rId5" Type="http://schemas.openxmlformats.org/officeDocument/2006/relationships/printerSettings" Target="../printerSettings/printerSettings2.bin"/><Relationship Id="rId4" Type="http://schemas.openxmlformats.org/officeDocument/2006/relationships/hyperlink" Target="mailto:EILR@ons.gov.uk"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EILR@ons.gov.uk?subject=This%20met%20my%20needs,%20please%20produce%20it%20next%20year" TargetMode="External"/><Relationship Id="rId2" Type="http://schemas.openxmlformats.org/officeDocument/2006/relationships/hyperlink" Target="mailto:EILR@ons.gov.uk?subject=I%20need%20something%20slightly%20different%20(please%20specify)" TargetMode="External"/><Relationship Id="rId1" Type="http://schemas.openxmlformats.org/officeDocument/2006/relationships/hyperlink" Target="mailto:EILR@ons.gov.uk?subject=This%20isn't%20what%20I%20need%20at%20all%20(please%20specify)" TargetMode="External"/><Relationship Id="rId5" Type="http://schemas.openxmlformats.org/officeDocument/2006/relationships/printerSettings" Target="../printerSettings/printerSettings3.bin"/><Relationship Id="rId4" Type="http://schemas.openxmlformats.org/officeDocument/2006/relationships/hyperlink" Target="mailto:EILR@ons.gov.uk"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15449-026C-4872-A01A-9992C8F6CC84}">
  <dimension ref="B2:T58"/>
  <sheetViews>
    <sheetView showGridLines="0" tabSelected="1" workbookViewId="0"/>
  </sheetViews>
  <sheetFormatPr defaultRowHeight="15" x14ac:dyDescent="0.4"/>
  <cols>
    <col min="1" max="1" width="3.21875" style="199" customWidth="1"/>
    <col min="2" max="2" width="10.6640625" style="199" customWidth="1"/>
    <col min="3" max="3" width="13.44140625" style="199" customWidth="1"/>
    <col min="4" max="16384" width="8.88671875" style="199"/>
  </cols>
  <sheetData>
    <row r="2" spans="2:20" x14ac:dyDescent="0.4">
      <c r="B2" s="200" t="s">
        <v>0</v>
      </c>
      <c r="C2" s="201" t="s">
        <v>0</v>
      </c>
      <c r="D2" s="201" t="s">
        <v>0</v>
      </c>
      <c r="E2" s="201" t="s">
        <v>0</v>
      </c>
      <c r="F2" s="201" t="s">
        <v>0</v>
      </c>
      <c r="G2" s="201" t="s">
        <v>0</v>
      </c>
      <c r="H2" s="201" t="s">
        <v>0</v>
      </c>
      <c r="I2" s="201" t="s">
        <v>0</v>
      </c>
      <c r="J2" s="201" t="s">
        <v>0</v>
      </c>
      <c r="K2" s="201" t="s">
        <v>0</v>
      </c>
      <c r="L2" s="201" t="s">
        <v>0</v>
      </c>
      <c r="M2" s="201" t="s">
        <v>0</v>
      </c>
      <c r="N2" s="201" t="s">
        <v>0</v>
      </c>
      <c r="O2" s="201" t="s">
        <v>0</v>
      </c>
      <c r="P2" s="201" t="s">
        <v>0</v>
      </c>
      <c r="Q2" s="201" t="s">
        <v>0</v>
      </c>
      <c r="R2" s="201" t="s">
        <v>0</v>
      </c>
      <c r="S2" s="201" t="s">
        <v>0</v>
      </c>
      <c r="T2" s="202" t="s">
        <v>0</v>
      </c>
    </row>
    <row r="3" spans="2:20" x14ac:dyDescent="0.4">
      <c r="B3" s="203" t="s">
        <v>0</v>
      </c>
      <c r="C3" s="204"/>
      <c r="D3" s="204"/>
      <c r="E3" s="204"/>
      <c r="F3" s="204"/>
      <c r="G3" s="204"/>
      <c r="H3" s="204"/>
      <c r="I3" s="204"/>
      <c r="J3" s="204"/>
      <c r="K3" s="204"/>
      <c r="L3" s="204"/>
      <c r="M3" s="204"/>
      <c r="N3" s="204"/>
      <c r="O3" s="204"/>
      <c r="P3" s="204"/>
      <c r="Q3" s="204"/>
      <c r="R3" s="204"/>
      <c r="S3" s="204"/>
      <c r="T3" s="205" t="s">
        <v>0</v>
      </c>
    </row>
    <row r="4" spans="2:20" x14ac:dyDescent="0.4">
      <c r="B4" s="203" t="s">
        <v>0</v>
      </c>
      <c r="C4" s="204"/>
      <c r="D4" s="204"/>
      <c r="E4" s="204"/>
      <c r="F4" s="204"/>
      <c r="G4" s="204"/>
      <c r="H4" s="204"/>
      <c r="I4" s="204"/>
      <c r="J4" s="204"/>
      <c r="K4" s="204"/>
      <c r="L4" s="204"/>
      <c r="M4" s="204"/>
      <c r="N4" s="204"/>
      <c r="O4" s="204"/>
      <c r="P4" s="204"/>
      <c r="Q4" s="204"/>
      <c r="R4" s="204"/>
      <c r="S4" s="204"/>
      <c r="T4" s="205" t="s">
        <v>0</v>
      </c>
    </row>
    <row r="5" spans="2:20" ht="24.75" x14ac:dyDescent="0.65">
      <c r="B5" s="206" t="s">
        <v>1</v>
      </c>
      <c r="C5" s="204"/>
      <c r="D5" s="204"/>
      <c r="E5" s="204"/>
      <c r="F5" s="204"/>
      <c r="G5" s="204"/>
      <c r="H5" s="204"/>
      <c r="I5" s="204"/>
      <c r="J5" s="204"/>
      <c r="K5" s="204"/>
      <c r="L5" s="204"/>
      <c r="M5" s="204"/>
      <c r="N5" s="204"/>
      <c r="O5" s="204"/>
      <c r="P5" s="204"/>
      <c r="Q5" s="204"/>
      <c r="R5" s="204"/>
      <c r="S5" s="204"/>
      <c r="T5" s="205" t="s">
        <v>0</v>
      </c>
    </row>
    <row r="6" spans="2:20" ht="24.75" x14ac:dyDescent="0.65">
      <c r="B6" s="206" t="s">
        <v>0</v>
      </c>
      <c r="C6" s="204"/>
      <c r="D6" s="204"/>
      <c r="E6" s="204"/>
      <c r="F6" s="204"/>
      <c r="G6" s="204"/>
      <c r="H6" s="204"/>
      <c r="I6" s="204"/>
      <c r="J6" s="204"/>
      <c r="K6" s="204"/>
      <c r="L6" s="204"/>
      <c r="M6" s="204"/>
      <c r="N6" s="204"/>
      <c r="O6" s="204"/>
      <c r="P6" s="204"/>
      <c r="Q6" s="204"/>
      <c r="R6" s="204"/>
      <c r="S6" s="204"/>
      <c r="T6" s="205" t="s">
        <v>0</v>
      </c>
    </row>
    <row r="7" spans="2:20" ht="20.25" x14ac:dyDescent="0.55000000000000004">
      <c r="B7" s="207" t="s">
        <v>2</v>
      </c>
      <c r="C7" s="208"/>
      <c r="D7" s="208"/>
      <c r="E7" s="208"/>
      <c r="F7" s="208"/>
      <c r="G7" s="208"/>
      <c r="H7" s="208"/>
      <c r="I7" s="208"/>
      <c r="J7" s="208"/>
      <c r="K7" s="208"/>
      <c r="L7" s="208"/>
      <c r="M7" s="208"/>
      <c r="N7" s="208"/>
      <c r="O7" s="208"/>
      <c r="P7" s="208"/>
      <c r="Q7" s="208"/>
      <c r="R7" s="208"/>
      <c r="S7" s="208"/>
      <c r="T7" s="205" t="s">
        <v>0</v>
      </c>
    </row>
    <row r="8" spans="2:20" x14ac:dyDescent="0.4">
      <c r="B8" s="210" t="s">
        <v>3</v>
      </c>
      <c r="C8" s="208"/>
      <c r="D8" s="208"/>
      <c r="E8" s="208"/>
      <c r="F8" s="208"/>
      <c r="G8" s="208"/>
      <c r="H8" s="208"/>
      <c r="I8" s="208"/>
      <c r="J8" s="208"/>
      <c r="K8" s="208"/>
      <c r="L8" s="208"/>
      <c r="M8" s="208"/>
      <c r="N8" s="208"/>
      <c r="O8" s="208"/>
      <c r="P8" s="208"/>
      <c r="Q8" s="208"/>
      <c r="R8" s="208"/>
      <c r="S8" s="208"/>
      <c r="T8" s="205"/>
    </row>
    <row r="9" spans="2:20" x14ac:dyDescent="0.4">
      <c r="B9" s="210" t="s">
        <v>4</v>
      </c>
      <c r="C9" s="208"/>
      <c r="D9" s="208"/>
      <c r="E9" s="208"/>
      <c r="F9" s="208"/>
      <c r="G9" s="208"/>
      <c r="H9" s="208"/>
      <c r="I9" s="208"/>
      <c r="J9" s="208"/>
      <c r="K9" s="208"/>
      <c r="L9" s="208"/>
      <c r="M9" s="208"/>
      <c r="N9" s="208"/>
      <c r="O9" s="208"/>
      <c r="P9" s="208"/>
      <c r="Q9" s="208"/>
      <c r="R9" s="208"/>
      <c r="S9" s="208"/>
      <c r="T9" s="205"/>
    </row>
    <row r="10" spans="2:20" x14ac:dyDescent="0.4">
      <c r="B10" s="211" t="s">
        <v>5</v>
      </c>
      <c r="C10" s="208"/>
      <c r="D10" s="208"/>
      <c r="E10" s="208"/>
      <c r="F10" s="208"/>
      <c r="G10" s="208"/>
      <c r="H10" s="208"/>
      <c r="I10" s="208"/>
      <c r="J10" s="208"/>
      <c r="K10" s="208"/>
      <c r="L10" s="208"/>
      <c r="M10" s="208"/>
      <c r="N10" s="208"/>
      <c r="O10" s="208"/>
      <c r="P10" s="208"/>
      <c r="Q10" s="208"/>
      <c r="R10" s="208"/>
      <c r="S10" s="208"/>
      <c r="T10" s="205"/>
    </row>
    <row r="11" spans="2:20" x14ac:dyDescent="0.4">
      <c r="B11" s="210"/>
      <c r="C11" s="208"/>
      <c r="D11" s="208"/>
      <c r="E11" s="208"/>
      <c r="F11" s="208"/>
      <c r="G11" s="208"/>
      <c r="H11" s="208"/>
      <c r="I11" s="208"/>
      <c r="J11" s="208"/>
      <c r="K11" s="208"/>
      <c r="L11" s="208"/>
      <c r="M11" s="208"/>
      <c r="N11" s="208"/>
      <c r="O11" s="208"/>
      <c r="P11" s="208"/>
      <c r="Q11" s="208"/>
      <c r="R11" s="208"/>
      <c r="S11" s="208"/>
      <c r="T11" s="205"/>
    </row>
    <row r="12" spans="2:20" x14ac:dyDescent="0.4">
      <c r="B12" s="212" t="s">
        <v>6</v>
      </c>
      <c r="C12" s="208"/>
      <c r="D12" s="208"/>
      <c r="E12" s="208"/>
      <c r="F12" s="208"/>
      <c r="G12" s="208"/>
      <c r="H12" s="208"/>
      <c r="I12" s="208"/>
      <c r="J12" s="208"/>
      <c r="K12" s="208"/>
      <c r="L12" s="208"/>
      <c r="M12" s="208"/>
      <c r="N12" s="208"/>
      <c r="O12" s="208"/>
      <c r="P12" s="208"/>
      <c r="Q12" s="208"/>
      <c r="R12" s="208"/>
      <c r="S12" s="208"/>
      <c r="T12" s="205" t="s">
        <v>0</v>
      </c>
    </row>
    <row r="13" spans="2:20" ht="15.4" x14ac:dyDescent="0.45">
      <c r="B13" s="243" t="s">
        <v>7</v>
      </c>
      <c r="C13" s="208"/>
      <c r="D13" s="208"/>
      <c r="E13" s="208"/>
      <c r="F13" s="208"/>
      <c r="G13" s="208"/>
      <c r="H13" s="208"/>
      <c r="I13" s="208"/>
      <c r="J13" s="208"/>
      <c r="K13" s="208"/>
      <c r="L13" s="208"/>
      <c r="M13" s="208"/>
      <c r="N13" s="208"/>
      <c r="O13" s="208"/>
      <c r="P13" s="204" t="s">
        <v>0</v>
      </c>
      <c r="T13" s="209"/>
    </row>
    <row r="14" spans="2:20" ht="15.4" x14ac:dyDescent="0.45">
      <c r="B14" s="243" t="s">
        <v>8</v>
      </c>
      <c r="C14" s="208"/>
      <c r="D14" s="208"/>
      <c r="E14" s="208"/>
      <c r="F14" s="208"/>
      <c r="G14" s="208"/>
      <c r="H14" s="208"/>
      <c r="I14" s="208"/>
      <c r="J14" s="208"/>
      <c r="K14" s="208"/>
      <c r="L14" s="208"/>
      <c r="M14" s="208"/>
      <c r="N14" s="208"/>
      <c r="O14" s="208"/>
      <c r="P14" s="204" t="s">
        <v>0</v>
      </c>
      <c r="T14" s="209"/>
    </row>
    <row r="15" spans="2:20" ht="15.4" x14ac:dyDescent="0.45">
      <c r="B15" s="243" t="s">
        <v>9</v>
      </c>
      <c r="C15" s="208"/>
      <c r="D15" s="208"/>
      <c r="E15" s="208"/>
      <c r="F15" s="208"/>
      <c r="G15" s="208"/>
      <c r="H15" s="208"/>
      <c r="I15" s="208"/>
      <c r="J15" s="208"/>
      <c r="K15" s="208"/>
      <c r="L15" s="208"/>
      <c r="M15" s="208"/>
      <c r="N15" s="208"/>
      <c r="O15" s="208"/>
      <c r="P15" s="204" t="s">
        <v>0</v>
      </c>
      <c r="T15" s="209"/>
    </row>
    <row r="16" spans="2:20" ht="15.4" x14ac:dyDescent="0.45">
      <c r="B16" s="243" t="s">
        <v>10</v>
      </c>
      <c r="C16" s="208"/>
      <c r="D16" s="208"/>
      <c r="E16" s="208"/>
      <c r="F16" s="208"/>
      <c r="G16" s="208"/>
      <c r="H16" s="208"/>
      <c r="I16" s="208"/>
      <c r="J16" s="208"/>
      <c r="K16" s="208"/>
      <c r="L16" s="208"/>
      <c r="M16" s="208"/>
      <c r="N16" s="208"/>
      <c r="O16" s="208"/>
      <c r="P16" s="208"/>
      <c r="Q16" s="204" t="s">
        <v>0</v>
      </c>
      <c r="T16" s="209"/>
    </row>
    <row r="17" spans="2:20" ht="15.4" x14ac:dyDescent="0.45">
      <c r="B17" s="243" t="s">
        <v>11</v>
      </c>
      <c r="C17" s="208"/>
      <c r="D17" s="208"/>
      <c r="E17" s="208"/>
      <c r="F17" s="208"/>
      <c r="G17" s="208"/>
      <c r="H17" s="208"/>
      <c r="I17" s="208"/>
      <c r="J17" s="208"/>
      <c r="K17" s="208"/>
      <c r="L17" s="208"/>
      <c r="M17" s="208"/>
      <c r="N17" s="208"/>
      <c r="O17" s="208"/>
      <c r="P17" s="208"/>
      <c r="Q17" s="208"/>
      <c r="R17" s="208"/>
      <c r="S17" s="208"/>
      <c r="T17" s="205" t="s">
        <v>0</v>
      </c>
    </row>
    <row r="18" spans="2:20" ht="15.4" x14ac:dyDescent="0.45">
      <c r="B18" s="243"/>
      <c r="C18" s="208"/>
      <c r="D18" s="208"/>
      <c r="E18" s="208"/>
      <c r="F18" s="208"/>
      <c r="G18" s="208"/>
      <c r="H18" s="208"/>
      <c r="I18" s="208"/>
      <c r="J18" s="208"/>
      <c r="K18" s="208"/>
      <c r="L18" s="208"/>
      <c r="M18" s="208"/>
      <c r="N18" s="208"/>
      <c r="O18" s="208"/>
      <c r="P18" s="208"/>
      <c r="Q18" s="208"/>
      <c r="R18" s="208"/>
      <c r="S18" s="208"/>
      <c r="T18" s="205"/>
    </row>
    <row r="19" spans="2:20" x14ac:dyDescent="0.4">
      <c r="B19" s="212" t="s">
        <v>12</v>
      </c>
      <c r="C19" s="208"/>
      <c r="D19" s="208"/>
      <c r="E19" s="208"/>
      <c r="F19" s="208"/>
      <c r="G19" s="208"/>
      <c r="H19" s="208"/>
      <c r="I19" s="208"/>
      <c r="J19" s="208"/>
      <c r="K19" s="208"/>
      <c r="L19" s="208"/>
      <c r="M19" s="208"/>
      <c r="N19" s="208"/>
      <c r="O19" s="208"/>
      <c r="P19" s="208"/>
      <c r="Q19" s="208"/>
      <c r="R19" s="208"/>
      <c r="S19" s="208"/>
      <c r="T19" s="205" t="s">
        <v>0</v>
      </c>
    </row>
    <row r="20" spans="2:20" x14ac:dyDescent="0.4">
      <c r="B20" s="210" t="s">
        <v>13</v>
      </c>
      <c r="C20" s="208"/>
      <c r="D20" s="208"/>
      <c r="E20" s="208"/>
      <c r="F20" s="208"/>
      <c r="G20" s="208"/>
      <c r="H20" s="208"/>
      <c r="I20" s="208"/>
      <c r="J20" s="208"/>
      <c r="K20" s="208"/>
      <c r="L20" s="208"/>
      <c r="M20" s="208"/>
      <c r="N20" s="208"/>
      <c r="O20" s="208"/>
      <c r="P20" s="208"/>
      <c r="Q20" s="208"/>
      <c r="R20" s="208"/>
      <c r="S20" s="208"/>
      <c r="T20" s="205" t="s">
        <v>0</v>
      </c>
    </row>
    <row r="21" spans="2:20" x14ac:dyDescent="0.4">
      <c r="B21" s="210" t="s">
        <v>14</v>
      </c>
      <c r="C21" s="208"/>
      <c r="D21" s="208"/>
      <c r="E21" s="208"/>
      <c r="F21" s="208"/>
      <c r="G21" s="208"/>
      <c r="H21" s="208"/>
      <c r="I21" s="208"/>
      <c r="J21" s="208"/>
      <c r="K21" s="208"/>
      <c r="L21" s="208"/>
      <c r="M21" s="208"/>
      <c r="N21" s="208"/>
      <c r="O21" s="208"/>
      <c r="P21" s="208"/>
      <c r="Q21" s="208"/>
      <c r="R21" s="208"/>
      <c r="S21" s="204" t="s">
        <v>0</v>
      </c>
      <c r="T21" s="209"/>
    </row>
    <row r="22" spans="2:20" x14ac:dyDescent="0.4">
      <c r="B22" s="210" t="s">
        <v>15</v>
      </c>
      <c r="C22" s="208"/>
      <c r="D22" s="208"/>
      <c r="E22" s="208"/>
      <c r="F22" s="208"/>
      <c r="G22" s="208"/>
      <c r="H22" s="208"/>
      <c r="I22" s="208"/>
      <c r="J22" s="208"/>
      <c r="K22" s="208"/>
      <c r="L22" s="208"/>
      <c r="M22" s="208"/>
      <c r="N22" s="208"/>
      <c r="O22" s="208"/>
      <c r="P22" s="208"/>
      <c r="Q22" s="208"/>
      <c r="R22" s="208"/>
      <c r="S22" s="204" t="s">
        <v>0</v>
      </c>
      <c r="T22" s="209"/>
    </row>
    <row r="23" spans="2:20" x14ac:dyDescent="0.4">
      <c r="B23" s="210" t="s">
        <v>0</v>
      </c>
      <c r="C23" s="208"/>
      <c r="D23" s="208"/>
      <c r="E23" s="208"/>
      <c r="F23" s="208"/>
      <c r="G23" s="208"/>
      <c r="H23" s="208"/>
      <c r="I23" s="208"/>
      <c r="J23" s="208"/>
      <c r="K23" s="208"/>
      <c r="L23" s="208"/>
      <c r="M23" s="208"/>
      <c r="N23" s="208"/>
      <c r="O23" s="208"/>
      <c r="P23" s="208"/>
      <c r="Q23" s="208"/>
      <c r="R23" s="208"/>
      <c r="S23" s="208"/>
      <c r="T23" s="205" t="s">
        <v>0</v>
      </c>
    </row>
    <row r="24" spans="2:20" x14ac:dyDescent="0.4">
      <c r="B24" s="212" t="s">
        <v>16</v>
      </c>
      <c r="C24" s="208"/>
      <c r="D24" s="208"/>
      <c r="E24" s="208"/>
      <c r="F24" s="208"/>
      <c r="G24" s="208"/>
      <c r="H24" s="208"/>
      <c r="I24" s="208"/>
      <c r="J24" s="208"/>
      <c r="K24" s="208"/>
      <c r="L24" s="208"/>
      <c r="M24" s="208"/>
      <c r="N24" s="208"/>
      <c r="O24" s="208"/>
      <c r="P24" s="208"/>
      <c r="Q24" s="208"/>
      <c r="R24" s="208"/>
      <c r="S24" s="208"/>
      <c r="T24" s="205" t="s">
        <v>0</v>
      </c>
    </row>
    <row r="25" spans="2:20" x14ac:dyDescent="0.4">
      <c r="B25" s="244" t="s">
        <v>17</v>
      </c>
      <c r="C25" s="245"/>
      <c r="D25" s="245"/>
      <c r="E25" s="245"/>
      <c r="F25" s="245"/>
      <c r="G25" s="245"/>
      <c r="H25" s="245"/>
      <c r="I25" s="245"/>
      <c r="J25" s="245"/>
      <c r="K25" s="245"/>
      <c r="L25" s="245"/>
      <c r="M25" s="245"/>
      <c r="N25" s="245"/>
      <c r="O25" s="245"/>
      <c r="P25" s="245"/>
      <c r="Q25" s="245"/>
      <c r="R25" s="245"/>
      <c r="S25" s="245"/>
      <c r="T25" s="246"/>
    </row>
    <row r="26" spans="2:20" x14ac:dyDescent="0.4">
      <c r="B26" s="210" t="s">
        <v>18</v>
      </c>
      <c r="C26" s="213" t="s">
        <v>19</v>
      </c>
      <c r="D26" s="208" t="s">
        <v>20</v>
      </c>
      <c r="E26" s="208"/>
      <c r="F26" s="208"/>
      <c r="G26" s="208"/>
      <c r="H26" s="208"/>
      <c r="I26" s="208"/>
      <c r="J26" s="208"/>
      <c r="K26" s="208"/>
      <c r="L26" s="208"/>
      <c r="M26" s="208"/>
      <c r="N26" s="208"/>
      <c r="O26" s="208"/>
      <c r="P26" s="208"/>
      <c r="Q26" s="208"/>
      <c r="R26" s="208"/>
      <c r="S26" s="204" t="s">
        <v>0</v>
      </c>
      <c r="T26" s="209"/>
    </row>
    <row r="27" spans="2:20" x14ac:dyDescent="0.4">
      <c r="B27" s="210"/>
      <c r="C27" s="213"/>
      <c r="D27" s="208"/>
      <c r="E27" s="208"/>
      <c r="F27" s="208"/>
      <c r="G27" s="208"/>
      <c r="H27" s="208"/>
      <c r="I27" s="208"/>
      <c r="J27" s="208"/>
      <c r="K27" s="208"/>
      <c r="L27" s="208"/>
      <c r="M27" s="208"/>
      <c r="N27" s="208"/>
      <c r="O27" s="208"/>
      <c r="P27" s="208"/>
      <c r="Q27" s="208"/>
      <c r="R27" s="208"/>
      <c r="S27" s="204"/>
      <c r="T27" s="209"/>
    </row>
    <row r="28" spans="2:20" x14ac:dyDescent="0.4">
      <c r="B28" s="214" t="s">
        <v>21</v>
      </c>
      <c r="C28" s="213"/>
      <c r="D28" s="208"/>
      <c r="E28" s="208"/>
      <c r="F28" s="208"/>
      <c r="G28" s="208"/>
      <c r="H28" s="208"/>
      <c r="I28" s="208"/>
      <c r="J28" s="208"/>
      <c r="K28" s="208"/>
      <c r="L28" s="208"/>
      <c r="M28" s="208"/>
      <c r="N28" s="208"/>
      <c r="O28" s="208"/>
      <c r="P28" s="208"/>
      <c r="Q28" s="208"/>
      <c r="R28" s="208"/>
      <c r="S28" s="204"/>
      <c r="T28" s="209"/>
    </row>
    <row r="29" spans="2:20" x14ac:dyDescent="0.4">
      <c r="B29" s="210" t="s">
        <v>22</v>
      </c>
      <c r="C29" s="213"/>
      <c r="D29" s="208"/>
      <c r="E29" s="208"/>
      <c r="F29" s="208"/>
      <c r="G29" s="208"/>
      <c r="H29" s="208"/>
      <c r="I29" s="208"/>
      <c r="J29" s="208"/>
      <c r="K29" s="208"/>
      <c r="L29" s="208"/>
      <c r="M29" s="208"/>
      <c r="N29" s="208"/>
      <c r="O29" s="208"/>
      <c r="P29" s="208"/>
      <c r="Q29" s="208"/>
      <c r="R29" s="208"/>
      <c r="S29" s="204"/>
      <c r="T29" s="209"/>
    </row>
    <row r="30" spans="2:20" x14ac:dyDescent="0.4">
      <c r="B30" s="211" t="s">
        <v>23</v>
      </c>
      <c r="C30" s="213"/>
      <c r="D30" s="208"/>
      <c r="E30" s="208"/>
      <c r="F30" s="208"/>
      <c r="G30" s="208"/>
      <c r="H30" s="208"/>
      <c r="I30" s="208"/>
      <c r="J30" s="208"/>
      <c r="K30" s="208"/>
      <c r="L30" s="208"/>
      <c r="M30" s="208"/>
      <c r="N30" s="208"/>
      <c r="O30" s="208"/>
      <c r="P30" s="208"/>
      <c r="Q30" s="208"/>
      <c r="R30" s="208"/>
      <c r="S30" s="204"/>
      <c r="T30" s="209"/>
    </row>
    <row r="31" spans="2:20" x14ac:dyDescent="0.4">
      <c r="B31" s="210" t="s">
        <v>24</v>
      </c>
      <c r="C31" s="213"/>
      <c r="D31" s="208"/>
      <c r="E31" s="208"/>
      <c r="F31" s="208"/>
      <c r="G31" s="208"/>
      <c r="H31" s="208"/>
      <c r="I31" s="208"/>
      <c r="J31" s="208"/>
      <c r="K31" s="208"/>
      <c r="L31" s="208"/>
      <c r="M31" s="208"/>
      <c r="N31" s="208"/>
      <c r="O31" s="208"/>
      <c r="P31" s="208"/>
      <c r="Q31" s="208"/>
      <c r="R31" s="208"/>
      <c r="S31" s="204"/>
      <c r="T31" s="209"/>
    </row>
    <row r="32" spans="2:20" x14ac:dyDescent="0.4">
      <c r="B32" s="210"/>
      <c r="C32" s="208" t="s">
        <v>25</v>
      </c>
      <c r="D32" s="208"/>
      <c r="E32" s="208"/>
      <c r="F32" s="208"/>
      <c r="G32" s="208"/>
      <c r="H32" s="208"/>
      <c r="I32" s="208"/>
      <c r="J32" s="208"/>
      <c r="K32" s="208"/>
      <c r="L32" s="208"/>
      <c r="M32" s="208"/>
      <c r="N32" s="208"/>
      <c r="O32" s="208"/>
      <c r="P32" s="208"/>
      <c r="Q32" s="208"/>
      <c r="R32" s="208"/>
      <c r="S32" s="204"/>
      <c r="T32" s="209"/>
    </row>
    <row r="33" spans="2:20" x14ac:dyDescent="0.4">
      <c r="B33" s="210"/>
      <c r="C33" s="208" t="s">
        <v>26</v>
      </c>
      <c r="D33" s="208"/>
      <c r="E33" s="208"/>
      <c r="F33" s="208"/>
      <c r="G33" s="208"/>
      <c r="H33" s="208"/>
      <c r="I33" s="208"/>
      <c r="J33" s="208"/>
      <c r="K33" s="208"/>
      <c r="L33" s="208"/>
      <c r="M33" s="208"/>
      <c r="N33" s="208"/>
      <c r="O33" s="208"/>
      <c r="P33" s="208"/>
      <c r="Q33" s="208"/>
      <c r="R33" s="208"/>
      <c r="S33" s="204"/>
      <c r="T33" s="209"/>
    </row>
    <row r="34" spans="2:20" x14ac:dyDescent="0.4">
      <c r="B34" s="210" t="s">
        <v>27</v>
      </c>
      <c r="C34" s="213"/>
      <c r="D34" s="208"/>
      <c r="E34" s="208"/>
      <c r="F34" s="208"/>
      <c r="G34" s="208"/>
      <c r="H34" s="208"/>
      <c r="I34" s="208"/>
      <c r="J34" s="208"/>
      <c r="K34" s="208"/>
      <c r="L34" s="208"/>
      <c r="M34" s="208"/>
      <c r="N34" s="208"/>
      <c r="O34" s="208"/>
      <c r="P34" s="208"/>
      <c r="Q34" s="208"/>
      <c r="R34" s="208"/>
      <c r="S34" s="204"/>
      <c r="T34" s="209"/>
    </row>
    <row r="35" spans="2:20" x14ac:dyDescent="0.4">
      <c r="B35" s="210" t="s">
        <v>28</v>
      </c>
      <c r="C35" s="213"/>
      <c r="D35" s="208"/>
      <c r="E35" s="208"/>
      <c r="F35" s="208"/>
      <c r="G35" s="208"/>
      <c r="H35" s="208"/>
      <c r="I35" s="208"/>
      <c r="J35" s="208"/>
      <c r="K35" s="208"/>
      <c r="L35" s="208"/>
      <c r="M35" s="208"/>
      <c r="N35" s="208"/>
      <c r="O35" s="208"/>
      <c r="P35" s="208"/>
      <c r="Q35" s="208"/>
      <c r="R35" s="208"/>
      <c r="S35" s="204"/>
      <c r="T35" s="209"/>
    </row>
    <row r="36" spans="2:20" x14ac:dyDescent="0.4">
      <c r="B36" s="215"/>
      <c r="C36" s="216"/>
      <c r="D36" s="217"/>
      <c r="E36" s="217"/>
      <c r="F36" s="217"/>
      <c r="G36" s="217"/>
      <c r="H36" s="217"/>
      <c r="I36" s="217"/>
      <c r="J36" s="217"/>
      <c r="K36" s="217"/>
      <c r="L36" s="217"/>
      <c r="M36" s="217"/>
      <c r="N36" s="217"/>
      <c r="O36" s="217"/>
      <c r="P36" s="217"/>
      <c r="Q36" s="217"/>
      <c r="R36" s="217"/>
      <c r="S36" s="218"/>
      <c r="T36" s="219"/>
    </row>
    <row r="37" spans="2:20" x14ac:dyDescent="0.4">
      <c r="B37" s="208"/>
      <c r="C37" s="208"/>
      <c r="D37" s="208"/>
      <c r="E37" s="208"/>
      <c r="F37" s="208"/>
      <c r="G37" s="208"/>
      <c r="H37" s="208"/>
      <c r="I37" s="208"/>
      <c r="J37" s="208"/>
      <c r="K37" s="208"/>
      <c r="L37" s="208"/>
      <c r="M37" s="208"/>
      <c r="N37" s="208"/>
      <c r="O37" s="208"/>
      <c r="P37" s="208"/>
      <c r="Q37" s="208"/>
      <c r="R37" s="208"/>
      <c r="S37" s="208"/>
      <c r="T37" s="204"/>
    </row>
    <row r="38" spans="2:20" x14ac:dyDescent="0.4">
      <c r="B38" s="208"/>
      <c r="C38" s="208"/>
      <c r="D38" s="208"/>
      <c r="E38" s="208"/>
      <c r="F38" s="208"/>
      <c r="G38" s="208"/>
      <c r="H38" s="208"/>
      <c r="I38" s="208"/>
      <c r="J38" s="208"/>
      <c r="K38" s="208"/>
      <c r="L38" s="208"/>
      <c r="M38" s="208"/>
      <c r="N38" s="208"/>
      <c r="O38" s="208"/>
      <c r="P38" s="208"/>
      <c r="Q38" s="208"/>
      <c r="R38" s="208"/>
      <c r="S38" s="208"/>
      <c r="T38" s="204"/>
    </row>
    <row r="39" spans="2:20" x14ac:dyDescent="0.4">
      <c r="B39" s="208"/>
      <c r="C39" s="208"/>
      <c r="D39" s="208"/>
      <c r="E39" s="208"/>
      <c r="F39" s="208"/>
      <c r="G39" s="208"/>
      <c r="H39" s="208"/>
      <c r="I39" s="208"/>
      <c r="J39" s="208"/>
      <c r="K39" s="208"/>
      <c r="L39" s="208"/>
      <c r="M39" s="208"/>
      <c r="N39" s="208"/>
      <c r="O39" s="208"/>
      <c r="P39" s="208"/>
      <c r="Q39" s="208"/>
      <c r="R39" s="208"/>
      <c r="S39" s="208"/>
      <c r="T39" s="204"/>
    </row>
    <row r="40" spans="2:20" x14ac:dyDescent="0.4">
      <c r="B40" s="208"/>
      <c r="C40" s="208"/>
      <c r="D40" s="208"/>
      <c r="E40" s="208"/>
      <c r="F40" s="208"/>
      <c r="G40" s="208"/>
      <c r="H40" s="208"/>
      <c r="I40" s="208"/>
      <c r="J40" s="208"/>
      <c r="K40" s="208"/>
      <c r="L40" s="208"/>
      <c r="M40" s="208"/>
      <c r="N40" s="208"/>
      <c r="O40" s="208"/>
      <c r="P40" s="208"/>
      <c r="Q40" s="208"/>
      <c r="R40" s="208"/>
      <c r="S40" s="208"/>
      <c r="T40" s="204"/>
    </row>
    <row r="41" spans="2:20" x14ac:dyDescent="0.4">
      <c r="B41" s="208"/>
      <c r="C41" s="208"/>
      <c r="D41" s="208"/>
      <c r="E41" s="208"/>
      <c r="F41" s="208"/>
      <c r="G41" s="208"/>
      <c r="H41" s="208"/>
      <c r="I41" s="208"/>
      <c r="J41" s="208"/>
      <c r="K41" s="208"/>
      <c r="L41" s="208"/>
      <c r="M41" s="208"/>
      <c r="N41" s="208"/>
      <c r="O41" s="208"/>
      <c r="P41" s="208"/>
      <c r="Q41" s="208"/>
      <c r="R41" s="208"/>
      <c r="S41" s="208"/>
      <c r="T41" s="204"/>
    </row>
    <row r="42" spans="2:20" x14ac:dyDescent="0.4">
      <c r="B42" s="208"/>
      <c r="C42" s="208"/>
      <c r="D42" s="208"/>
      <c r="E42" s="208"/>
      <c r="F42" s="208"/>
      <c r="G42" s="208"/>
      <c r="H42" s="208"/>
      <c r="I42" s="208"/>
      <c r="J42" s="208"/>
      <c r="K42" s="208"/>
      <c r="L42" s="208"/>
      <c r="M42" s="208"/>
      <c r="N42" s="208"/>
      <c r="O42" s="208"/>
      <c r="P42" s="208"/>
      <c r="Q42" s="208"/>
      <c r="R42" s="208"/>
      <c r="S42" s="208"/>
      <c r="T42" s="204"/>
    </row>
    <row r="43" spans="2:20" x14ac:dyDescent="0.4">
      <c r="B43" s="208"/>
      <c r="C43" s="208"/>
      <c r="D43" s="208"/>
      <c r="E43" s="208"/>
      <c r="F43" s="208"/>
      <c r="G43" s="208"/>
      <c r="H43" s="208"/>
      <c r="I43" s="208"/>
      <c r="J43" s="208"/>
      <c r="K43" s="208"/>
      <c r="L43" s="208"/>
      <c r="M43" s="208"/>
      <c r="N43" s="208"/>
      <c r="O43" s="208"/>
      <c r="P43" s="208"/>
      <c r="Q43" s="208"/>
      <c r="R43" s="208"/>
      <c r="S43" s="208"/>
      <c r="T43" s="204"/>
    </row>
    <row r="44" spans="2:20" x14ac:dyDescent="0.4">
      <c r="B44" s="208"/>
      <c r="C44" s="208"/>
      <c r="D44" s="208"/>
      <c r="E44" s="208"/>
      <c r="F44" s="208"/>
      <c r="G44" s="208"/>
      <c r="H44" s="208"/>
      <c r="I44" s="208"/>
      <c r="J44" s="208"/>
      <c r="K44" s="208"/>
      <c r="L44" s="208"/>
      <c r="M44" s="208"/>
      <c r="N44" s="208"/>
      <c r="O44" s="208"/>
      <c r="P44" s="208"/>
      <c r="Q44" s="208"/>
      <c r="R44" s="208"/>
      <c r="S44" s="208"/>
      <c r="T44" s="204"/>
    </row>
    <row r="45" spans="2:20" x14ac:dyDescent="0.4">
      <c r="B45" s="208"/>
      <c r="C45" s="208"/>
      <c r="D45" s="208"/>
      <c r="E45" s="208"/>
      <c r="F45" s="208"/>
      <c r="G45" s="208"/>
      <c r="H45" s="208"/>
      <c r="I45" s="208"/>
      <c r="J45" s="208"/>
      <c r="K45" s="208"/>
      <c r="L45" s="208"/>
      <c r="M45" s="208"/>
      <c r="N45" s="208"/>
      <c r="O45" s="208"/>
      <c r="P45" s="208"/>
      <c r="Q45" s="208"/>
      <c r="R45" s="208"/>
      <c r="S45" s="208"/>
      <c r="T45" s="204"/>
    </row>
    <row r="46" spans="2:20" x14ac:dyDescent="0.4">
      <c r="B46" s="208"/>
      <c r="C46" s="208"/>
      <c r="D46" s="208"/>
      <c r="E46" s="208"/>
      <c r="F46" s="208"/>
      <c r="G46" s="208"/>
      <c r="H46" s="208"/>
      <c r="I46" s="208"/>
      <c r="J46" s="208"/>
      <c r="K46" s="208"/>
      <c r="L46" s="208"/>
      <c r="M46" s="208"/>
      <c r="N46" s="208"/>
      <c r="O46" s="208"/>
      <c r="P46" s="208"/>
      <c r="Q46" s="208"/>
      <c r="R46" s="208"/>
      <c r="S46" s="208"/>
      <c r="T46" s="204"/>
    </row>
    <row r="47" spans="2:20" x14ac:dyDescent="0.4">
      <c r="B47" s="208"/>
      <c r="C47" s="208"/>
      <c r="D47" s="208"/>
      <c r="E47" s="208"/>
      <c r="F47" s="208"/>
      <c r="G47" s="208"/>
      <c r="H47" s="208"/>
      <c r="I47" s="208"/>
      <c r="J47" s="208"/>
      <c r="K47" s="208"/>
      <c r="L47" s="208"/>
      <c r="M47" s="208"/>
      <c r="N47" s="208"/>
      <c r="O47" s="208"/>
      <c r="P47" s="208"/>
      <c r="Q47" s="208"/>
      <c r="R47" s="208"/>
      <c r="S47" s="208"/>
      <c r="T47" s="204"/>
    </row>
    <row r="48" spans="2:20" x14ac:dyDescent="0.4">
      <c r="B48" s="208"/>
      <c r="C48" s="208"/>
      <c r="D48" s="208"/>
      <c r="E48" s="208"/>
      <c r="F48" s="208"/>
      <c r="G48" s="208"/>
      <c r="H48" s="208"/>
      <c r="I48" s="208"/>
      <c r="J48" s="208"/>
      <c r="K48" s="208"/>
      <c r="L48" s="208"/>
      <c r="M48" s="208"/>
      <c r="N48" s="208"/>
      <c r="O48" s="208"/>
      <c r="P48" s="208"/>
      <c r="Q48" s="208"/>
      <c r="R48" s="208"/>
      <c r="S48" s="208"/>
      <c r="T48" s="204"/>
    </row>
    <row r="49" spans="2:20" x14ac:dyDescent="0.4">
      <c r="B49" s="208"/>
      <c r="C49" s="208"/>
      <c r="D49" s="208"/>
      <c r="E49" s="208"/>
      <c r="F49" s="208"/>
      <c r="G49" s="208"/>
      <c r="H49" s="208"/>
      <c r="I49" s="208"/>
      <c r="J49" s="208"/>
      <c r="K49" s="208"/>
      <c r="L49" s="208"/>
      <c r="M49" s="208"/>
      <c r="N49" s="208"/>
      <c r="O49" s="208"/>
      <c r="P49" s="208"/>
      <c r="Q49" s="208"/>
      <c r="R49" s="208"/>
      <c r="S49" s="208"/>
      <c r="T49" s="204"/>
    </row>
    <row r="50" spans="2:20" x14ac:dyDescent="0.4">
      <c r="B50" s="208"/>
      <c r="C50" s="208"/>
      <c r="D50" s="208"/>
      <c r="E50" s="208"/>
      <c r="F50" s="208"/>
      <c r="G50" s="208"/>
      <c r="H50" s="208"/>
      <c r="I50" s="208"/>
      <c r="J50" s="208"/>
      <c r="K50" s="208"/>
      <c r="L50" s="208"/>
      <c r="M50" s="208"/>
      <c r="N50" s="208"/>
      <c r="O50" s="208"/>
      <c r="P50" s="208"/>
      <c r="Q50" s="208"/>
      <c r="R50" s="208"/>
      <c r="S50" s="208"/>
      <c r="T50" s="204"/>
    </row>
    <row r="51" spans="2:20" x14ac:dyDescent="0.4">
      <c r="B51" s="208"/>
      <c r="C51" s="208"/>
      <c r="D51" s="208"/>
      <c r="E51" s="208"/>
      <c r="F51" s="208"/>
      <c r="G51" s="208"/>
      <c r="H51" s="208"/>
      <c r="I51" s="208"/>
      <c r="J51" s="208"/>
      <c r="K51" s="208"/>
      <c r="L51" s="208"/>
      <c r="M51" s="208"/>
      <c r="N51" s="208"/>
      <c r="O51" s="208"/>
      <c r="P51" s="208"/>
      <c r="Q51" s="208"/>
      <c r="R51" s="208"/>
      <c r="S51" s="208"/>
      <c r="T51" s="204"/>
    </row>
    <row r="52" spans="2:20" x14ac:dyDescent="0.4">
      <c r="B52" s="220"/>
      <c r="C52" s="220"/>
      <c r="D52" s="220"/>
      <c r="E52" s="220"/>
      <c r="F52" s="220"/>
      <c r="G52" s="220"/>
      <c r="H52" s="220"/>
      <c r="I52" s="220"/>
      <c r="J52" s="220"/>
      <c r="K52" s="220"/>
      <c r="L52" s="220"/>
      <c r="M52" s="220"/>
      <c r="N52" s="220"/>
      <c r="O52" s="220"/>
      <c r="P52" s="220"/>
      <c r="Q52" s="220"/>
      <c r="R52" s="220"/>
      <c r="S52" s="220"/>
    </row>
    <row r="53" spans="2:20" x14ac:dyDescent="0.4">
      <c r="B53" s="220"/>
      <c r="C53" s="221"/>
      <c r="D53" s="220"/>
      <c r="E53" s="220"/>
      <c r="F53" s="220"/>
      <c r="G53" s="220"/>
      <c r="H53" s="220"/>
      <c r="I53" s="220"/>
      <c r="J53" s="220"/>
      <c r="K53" s="220"/>
      <c r="L53" s="220"/>
      <c r="M53" s="220"/>
      <c r="N53" s="220"/>
      <c r="O53" s="220"/>
      <c r="P53" s="220"/>
      <c r="Q53" s="220"/>
      <c r="R53" s="220"/>
      <c r="S53" s="220"/>
    </row>
    <row r="54" spans="2:20" x14ac:dyDescent="0.4">
      <c r="B54" s="220"/>
      <c r="C54" s="220"/>
      <c r="D54" s="220"/>
      <c r="E54" s="220"/>
      <c r="F54" s="220"/>
      <c r="G54" s="220"/>
      <c r="H54" s="220"/>
      <c r="I54" s="220"/>
      <c r="J54" s="220"/>
      <c r="K54" s="220"/>
      <c r="L54" s="220"/>
      <c r="M54" s="220"/>
      <c r="N54" s="220"/>
      <c r="O54" s="220"/>
      <c r="P54" s="220"/>
      <c r="Q54" s="220"/>
      <c r="R54" s="220"/>
      <c r="S54" s="220"/>
    </row>
    <row r="55" spans="2:20" x14ac:dyDescent="0.4">
      <c r="B55" s="220"/>
      <c r="C55" s="220"/>
      <c r="D55" s="220"/>
      <c r="E55" s="220"/>
      <c r="F55" s="220"/>
      <c r="G55" s="220"/>
      <c r="H55" s="220"/>
      <c r="I55" s="220"/>
      <c r="J55" s="220"/>
      <c r="K55" s="220"/>
      <c r="L55" s="220"/>
      <c r="M55" s="220"/>
      <c r="N55" s="220"/>
      <c r="O55" s="220"/>
      <c r="P55" s="220"/>
      <c r="Q55" s="220"/>
      <c r="R55" s="220"/>
      <c r="S55" s="220"/>
    </row>
    <row r="56" spans="2:20" x14ac:dyDescent="0.4">
      <c r="B56" s="220"/>
      <c r="C56" s="220"/>
      <c r="D56" s="220"/>
      <c r="E56" s="220"/>
      <c r="F56" s="220"/>
      <c r="G56" s="220"/>
      <c r="H56" s="220"/>
      <c r="I56" s="220"/>
      <c r="J56" s="220"/>
      <c r="K56" s="220"/>
      <c r="L56" s="220"/>
      <c r="M56" s="220"/>
      <c r="N56" s="220"/>
      <c r="O56" s="220"/>
      <c r="P56" s="220"/>
      <c r="Q56" s="220"/>
      <c r="R56" s="220"/>
      <c r="S56" s="220"/>
    </row>
    <row r="57" spans="2:20" x14ac:dyDescent="0.4">
      <c r="B57" s="220"/>
      <c r="C57" s="220"/>
      <c r="D57" s="220"/>
      <c r="E57" s="220"/>
      <c r="F57" s="220"/>
      <c r="G57" s="220"/>
      <c r="H57" s="220"/>
      <c r="I57" s="220"/>
      <c r="J57" s="220"/>
      <c r="K57" s="220"/>
      <c r="L57" s="220"/>
      <c r="M57" s="220"/>
      <c r="N57" s="220"/>
      <c r="O57" s="220"/>
      <c r="P57" s="220"/>
      <c r="Q57" s="220"/>
      <c r="R57" s="220"/>
      <c r="S57" s="220"/>
    </row>
    <row r="58" spans="2:20" x14ac:dyDescent="0.4">
      <c r="B58" s="220"/>
      <c r="C58" s="220"/>
      <c r="D58" s="220"/>
      <c r="E58" s="220"/>
      <c r="F58" s="220"/>
      <c r="G58" s="220"/>
      <c r="H58" s="220"/>
      <c r="I58" s="220"/>
      <c r="J58" s="220"/>
      <c r="K58" s="220"/>
      <c r="L58" s="220"/>
      <c r="M58" s="220"/>
      <c r="N58" s="220"/>
      <c r="O58" s="220"/>
      <c r="P58" s="220"/>
      <c r="Q58" s="220"/>
      <c r="R58" s="220"/>
      <c r="S58" s="220"/>
    </row>
  </sheetData>
  <mergeCells count="1">
    <mergeCell ref="B25:T25"/>
  </mergeCells>
  <hyperlinks>
    <hyperlink ref="C26" r:id="rId1" xr:uid="{07F97DEE-8D7F-4E79-972C-302D45B5597C}"/>
    <hyperlink ref="B10" r:id="rId2" xr:uid="{D1E9FC57-7A3B-4816-A0EC-16B14B72710A}"/>
    <hyperlink ref="B30" r:id="rId3" xr:uid="{9A6DE1DF-0E9A-4727-9294-E53315561251}"/>
    <hyperlink ref="B13" location="'Notes on method used'!A1" display="Notes on method used" xr:uid="{10E388AD-FDB8-4361-9F49-60FB3EBC7241}"/>
    <hyperlink ref="B14" location="'Table 1'!A1" display="Table 1: Population estimates for ethnic group by country and region, England and Wales, 2019" xr:uid="{17321102-D042-485F-A86F-3E234E95C8A7}"/>
    <hyperlink ref="B15" location="'Table 2'!A1" display="Table 2: Population estimates for ethnic group by age and sex, England and Wales, 2019" xr:uid="{50C3DD34-794D-454A-8373-7861DB87D57A}"/>
    <hyperlink ref="B16" location="'Table 3'!A1" display="Table 3: Census estimates for ethnic group by country and region, England and Wales, 2011" xr:uid="{46CBB66B-24BA-4DF5-B1D2-1EC2034FBBEE}"/>
    <hyperlink ref="B17" location="'Table 4'!A1" display="Table 4: Census estimates for ethnic group by age and sex, England and Wales, 2011" xr:uid="{B135C1A3-A9C2-426B-94EB-BC6E0E732A7F}"/>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D3A09-B8E1-48D6-8B62-C59DF9A07D3F}">
  <dimension ref="A1:S71"/>
  <sheetViews>
    <sheetView workbookViewId="0"/>
  </sheetViews>
  <sheetFormatPr defaultRowHeight="15" x14ac:dyDescent="0.4"/>
  <cols>
    <col min="1" max="1" width="1.88671875" customWidth="1"/>
    <col min="2" max="2" width="129.109375" customWidth="1"/>
    <col min="3" max="3" width="73.5546875" customWidth="1"/>
  </cols>
  <sheetData>
    <row r="1" spans="1:3" x14ac:dyDescent="0.4">
      <c r="A1" s="232" t="s">
        <v>0</v>
      </c>
      <c r="B1" s="232" t="s">
        <v>0</v>
      </c>
      <c r="C1" s="232" t="s">
        <v>0</v>
      </c>
    </row>
    <row r="2" spans="1:3" ht="22.5" x14ac:dyDescent="0.6">
      <c r="A2" s="232" t="s">
        <v>0</v>
      </c>
      <c r="B2" s="233" t="s">
        <v>29</v>
      </c>
      <c r="C2" s="232" t="s">
        <v>0</v>
      </c>
    </row>
    <row r="3" spans="1:3" x14ac:dyDescent="0.4">
      <c r="A3" s="232"/>
      <c r="B3" s="234"/>
      <c r="C3" s="232"/>
    </row>
    <row r="4" spans="1:3" x14ac:dyDescent="0.4">
      <c r="A4" s="232"/>
      <c r="B4" s="235" t="s">
        <v>30</v>
      </c>
      <c r="C4" s="232"/>
    </row>
    <row r="5" spans="1:3" x14ac:dyDescent="0.4">
      <c r="A5" s="232"/>
      <c r="B5" s="234"/>
      <c r="C5" s="232"/>
    </row>
    <row r="6" spans="1:3" x14ac:dyDescent="0.4">
      <c r="A6" s="232"/>
      <c r="B6" s="236" t="s">
        <v>31</v>
      </c>
      <c r="C6" s="232"/>
    </row>
    <row r="7" spans="1:3" ht="40.9" x14ac:dyDescent="0.4">
      <c r="A7" s="232"/>
      <c r="B7" s="237" t="s">
        <v>32</v>
      </c>
      <c r="C7" s="232"/>
    </row>
    <row r="8" spans="1:3" ht="27.4" x14ac:dyDescent="0.4">
      <c r="A8" s="232"/>
      <c r="B8" s="237" t="s">
        <v>33</v>
      </c>
      <c r="C8" s="232"/>
    </row>
    <row r="9" spans="1:3" x14ac:dyDescent="0.4">
      <c r="A9" s="232"/>
      <c r="B9" s="238"/>
      <c r="C9" s="232"/>
    </row>
    <row r="10" spans="1:3" x14ac:dyDescent="0.4">
      <c r="A10" s="232"/>
      <c r="B10" s="236" t="s">
        <v>34</v>
      </c>
      <c r="C10" s="232"/>
    </row>
    <row r="11" spans="1:3" ht="27.4" x14ac:dyDescent="0.4">
      <c r="A11" s="232"/>
      <c r="B11" s="237" t="s">
        <v>35</v>
      </c>
      <c r="C11" s="232"/>
    </row>
    <row r="12" spans="1:3" x14ac:dyDescent="0.4">
      <c r="A12" s="232"/>
      <c r="B12" s="238"/>
      <c r="C12" s="232"/>
    </row>
    <row r="13" spans="1:3" x14ac:dyDescent="0.4">
      <c r="A13" s="232"/>
      <c r="B13" s="236" t="s">
        <v>36</v>
      </c>
      <c r="C13" s="232"/>
    </row>
    <row r="14" spans="1:3" ht="42.75" x14ac:dyDescent="0.45">
      <c r="A14" s="232"/>
      <c r="B14" s="239" t="s">
        <v>37</v>
      </c>
      <c r="C14" s="232"/>
    </row>
    <row r="15" spans="1:3" x14ac:dyDescent="0.4">
      <c r="A15" s="232"/>
      <c r="B15" s="238"/>
      <c r="C15" s="232"/>
    </row>
    <row r="16" spans="1:3" x14ac:dyDescent="0.4">
      <c r="A16" s="232"/>
      <c r="B16" s="238" t="s">
        <v>38</v>
      </c>
      <c r="C16" s="232"/>
    </row>
    <row r="17" spans="1:19" ht="27.4" x14ac:dyDescent="0.4">
      <c r="A17" s="232"/>
      <c r="B17" s="237" t="s">
        <v>39</v>
      </c>
      <c r="C17" s="232"/>
    </row>
    <row r="18" spans="1:19" ht="40.9" x14ac:dyDescent="0.4">
      <c r="A18" s="232"/>
      <c r="B18" s="237" t="s">
        <v>40</v>
      </c>
      <c r="C18" s="232"/>
    </row>
    <row r="19" spans="1:19" ht="27.4" x14ac:dyDescent="0.4">
      <c r="A19" s="232"/>
      <c r="B19" s="237" t="s">
        <v>41</v>
      </c>
      <c r="C19" s="232"/>
    </row>
    <row r="20" spans="1:19" x14ac:dyDescent="0.4">
      <c r="A20" s="232"/>
      <c r="B20" s="237" t="s">
        <v>42</v>
      </c>
      <c r="C20" s="232"/>
    </row>
    <row r="21" spans="1:19" x14ac:dyDescent="0.4">
      <c r="A21" s="232"/>
      <c r="B21" s="237" t="s">
        <v>43</v>
      </c>
      <c r="C21" s="232"/>
    </row>
    <row r="22" spans="1:19" x14ac:dyDescent="0.4">
      <c r="A22" s="232"/>
      <c r="B22" s="232"/>
      <c r="C22" s="232"/>
    </row>
    <row r="23" spans="1:19" x14ac:dyDescent="0.4">
      <c r="A23" s="232" t="s">
        <v>0</v>
      </c>
      <c r="B23" s="238" t="s">
        <v>44</v>
      </c>
      <c r="C23" s="232" t="s">
        <v>0</v>
      </c>
    </row>
    <row r="24" spans="1:19" x14ac:dyDescent="0.4">
      <c r="A24" s="232" t="s">
        <v>0</v>
      </c>
      <c r="B24" s="240" t="s">
        <v>45</v>
      </c>
      <c r="C24" s="232" t="s">
        <v>0</v>
      </c>
    </row>
    <row r="25" spans="1:19" x14ac:dyDescent="0.4">
      <c r="A25" s="232" t="s">
        <v>0</v>
      </c>
      <c r="B25" s="240" t="s">
        <v>46</v>
      </c>
      <c r="C25" s="232" t="s">
        <v>0</v>
      </c>
      <c r="D25" s="2"/>
      <c r="E25" s="2"/>
      <c r="F25" s="2"/>
      <c r="G25" s="2"/>
    </row>
    <row r="26" spans="1:19" ht="27.4" x14ac:dyDescent="0.4">
      <c r="A26" s="232" t="s">
        <v>0</v>
      </c>
      <c r="B26" s="240" t="s">
        <v>47</v>
      </c>
      <c r="C26" s="232" t="s">
        <v>0</v>
      </c>
      <c r="D26" s="2"/>
      <c r="E26" s="2"/>
      <c r="F26" s="2"/>
      <c r="G26" s="2"/>
    </row>
    <row r="27" spans="1:19" x14ac:dyDescent="0.4">
      <c r="A27" s="232" t="s">
        <v>0</v>
      </c>
      <c r="B27" s="240" t="s">
        <v>0</v>
      </c>
      <c r="C27" s="232" t="s">
        <v>0</v>
      </c>
      <c r="D27" s="2"/>
      <c r="E27" s="2"/>
      <c r="F27" s="2"/>
      <c r="G27" s="2"/>
    </row>
    <row r="28" spans="1:19" x14ac:dyDescent="0.4">
      <c r="A28" s="232" t="s">
        <v>0</v>
      </c>
      <c r="B28" s="238" t="s">
        <v>48</v>
      </c>
      <c r="C28" s="232" t="s">
        <v>0</v>
      </c>
    </row>
    <row r="29" spans="1:19" x14ac:dyDescent="0.4">
      <c r="A29" s="232" t="s">
        <v>0</v>
      </c>
      <c r="B29" s="240" t="s">
        <v>49</v>
      </c>
      <c r="C29" s="232" t="s">
        <v>0</v>
      </c>
    </row>
    <row r="30" spans="1:19" ht="27.4" x14ac:dyDescent="0.4">
      <c r="A30" s="232" t="s">
        <v>0</v>
      </c>
      <c r="B30" s="240" t="s">
        <v>50</v>
      </c>
      <c r="C30" s="232" t="s">
        <v>0</v>
      </c>
    </row>
    <row r="31" spans="1:19" ht="27.4" x14ac:dyDescent="0.4">
      <c r="A31" s="232" t="s">
        <v>0</v>
      </c>
      <c r="B31" s="240" t="s">
        <v>51</v>
      </c>
      <c r="C31" s="232" t="s">
        <v>0</v>
      </c>
      <c r="D31" s="2"/>
      <c r="E31" s="2"/>
      <c r="F31" s="2"/>
      <c r="G31" s="2"/>
      <c r="H31" s="2"/>
      <c r="I31" s="2"/>
      <c r="J31" s="2"/>
      <c r="K31" s="2"/>
      <c r="L31" s="2"/>
      <c r="M31" s="2"/>
      <c r="N31" s="2"/>
      <c r="O31" s="2"/>
      <c r="P31" s="2"/>
      <c r="Q31" s="2"/>
      <c r="R31" s="2"/>
      <c r="S31" s="2"/>
    </row>
    <row r="32" spans="1:19" x14ac:dyDescent="0.4">
      <c r="A32" s="232" t="s">
        <v>0</v>
      </c>
      <c r="B32" s="240" t="s">
        <v>52</v>
      </c>
      <c r="C32" s="232" t="s">
        <v>0</v>
      </c>
      <c r="D32" s="2"/>
      <c r="E32" s="2"/>
      <c r="F32" s="2"/>
      <c r="G32" s="2"/>
      <c r="H32" s="2"/>
      <c r="I32" s="2"/>
      <c r="J32" s="2"/>
      <c r="K32" s="2"/>
      <c r="L32" s="2"/>
      <c r="M32" s="2"/>
      <c r="N32" s="2"/>
      <c r="O32" s="2"/>
      <c r="P32" s="2"/>
      <c r="Q32" s="2"/>
      <c r="R32" s="2"/>
      <c r="S32" s="2"/>
    </row>
    <row r="33" spans="1:19" x14ac:dyDescent="0.4">
      <c r="A33" s="232" t="s">
        <v>0</v>
      </c>
      <c r="B33" s="241" t="s">
        <v>0</v>
      </c>
      <c r="C33" s="232" t="s">
        <v>0</v>
      </c>
      <c r="D33" s="2"/>
      <c r="E33" s="2"/>
      <c r="F33" s="2"/>
      <c r="G33" s="2"/>
      <c r="H33" s="2"/>
      <c r="I33" s="2"/>
      <c r="J33" s="2"/>
      <c r="K33" s="2"/>
      <c r="L33" s="242"/>
      <c r="M33" s="242"/>
      <c r="N33" s="242"/>
      <c r="O33" s="242"/>
      <c r="P33" s="242"/>
      <c r="Q33" s="242"/>
      <c r="R33" s="2"/>
      <c r="S33" s="2"/>
    </row>
    <row r="34" spans="1:19" x14ac:dyDescent="0.4">
      <c r="A34" s="232" t="s">
        <v>0</v>
      </c>
      <c r="B34" s="240" t="s">
        <v>53</v>
      </c>
      <c r="C34" s="232" t="s">
        <v>0</v>
      </c>
      <c r="D34" s="2"/>
      <c r="E34" s="2"/>
      <c r="F34" s="2"/>
      <c r="G34" s="2"/>
      <c r="H34" s="2"/>
      <c r="I34" s="2"/>
      <c r="J34" s="2"/>
      <c r="K34" s="2"/>
      <c r="L34" s="2"/>
      <c r="M34" s="2"/>
      <c r="N34" s="2"/>
      <c r="O34" s="2"/>
      <c r="P34" s="2"/>
      <c r="Q34" s="2"/>
      <c r="R34" s="2"/>
      <c r="S34" s="2"/>
    </row>
    <row r="35" spans="1:19" x14ac:dyDescent="0.4">
      <c r="A35" s="232" t="s">
        <v>0</v>
      </c>
      <c r="B35" s="240" t="s">
        <v>54</v>
      </c>
      <c r="C35" s="232" t="s">
        <v>0</v>
      </c>
      <c r="D35" s="2"/>
      <c r="E35" s="2"/>
      <c r="F35" s="2"/>
      <c r="G35" s="2"/>
      <c r="H35" s="2"/>
      <c r="I35" s="2"/>
      <c r="J35" s="2"/>
      <c r="K35" s="2"/>
      <c r="L35" s="2"/>
      <c r="M35" s="2"/>
      <c r="N35" s="2"/>
      <c r="O35" s="2"/>
      <c r="P35" s="2"/>
      <c r="Q35" s="2"/>
      <c r="R35" s="2"/>
      <c r="S35" s="2"/>
    </row>
    <row r="36" spans="1:19" x14ac:dyDescent="0.4">
      <c r="A36" s="232" t="s">
        <v>0</v>
      </c>
      <c r="B36" s="240" t="s">
        <v>55</v>
      </c>
      <c r="C36" s="232" t="s">
        <v>0</v>
      </c>
      <c r="D36" s="2"/>
      <c r="E36" s="2"/>
      <c r="F36" s="2"/>
      <c r="G36" s="2"/>
      <c r="H36" s="2"/>
      <c r="I36" s="2"/>
      <c r="J36" s="2"/>
      <c r="K36" s="2"/>
      <c r="L36" s="2"/>
      <c r="M36" s="2"/>
      <c r="N36" s="2"/>
      <c r="O36" s="2"/>
      <c r="P36" s="2"/>
      <c r="Q36" s="2"/>
      <c r="R36" s="2"/>
      <c r="S36" s="2"/>
    </row>
    <row r="37" spans="1:19" x14ac:dyDescent="0.4">
      <c r="A37" s="232" t="s">
        <v>0</v>
      </c>
      <c r="B37" s="232" t="s">
        <v>0</v>
      </c>
      <c r="C37" s="232" t="s">
        <v>0</v>
      </c>
      <c r="D37" s="2"/>
      <c r="E37" s="2"/>
      <c r="F37" s="2"/>
      <c r="G37" s="2"/>
      <c r="H37" s="2"/>
      <c r="I37" s="2"/>
      <c r="J37" s="2"/>
      <c r="K37" s="2"/>
      <c r="L37" s="2"/>
      <c r="M37" s="2"/>
      <c r="N37" s="2"/>
      <c r="O37" s="2"/>
      <c r="P37" s="2"/>
      <c r="Q37" s="2"/>
      <c r="R37" s="2"/>
      <c r="S37" s="2"/>
    </row>
    <row r="38" spans="1:19" ht="27.4" x14ac:dyDescent="0.4">
      <c r="A38" s="232" t="s">
        <v>0</v>
      </c>
      <c r="B38" s="240" t="s">
        <v>56</v>
      </c>
      <c r="C38" s="232" t="s">
        <v>0</v>
      </c>
      <c r="D38" s="2"/>
      <c r="E38" s="2"/>
      <c r="F38" s="2"/>
      <c r="G38" s="2"/>
      <c r="H38" s="2"/>
      <c r="I38" s="2"/>
      <c r="J38" s="2"/>
      <c r="K38" s="2"/>
      <c r="L38" s="2"/>
      <c r="M38" s="2"/>
      <c r="N38" s="2"/>
      <c r="O38" s="2"/>
      <c r="P38" s="2"/>
      <c r="Q38" s="2"/>
      <c r="R38" s="2"/>
      <c r="S38" s="2"/>
    </row>
    <row r="39" spans="1:19" x14ac:dyDescent="0.4">
      <c r="A39" s="232" t="s">
        <v>0</v>
      </c>
      <c r="B39" s="240" t="s">
        <v>57</v>
      </c>
      <c r="C39" s="232" t="s">
        <v>0</v>
      </c>
      <c r="D39" s="2"/>
      <c r="E39" s="2"/>
      <c r="F39" s="2"/>
      <c r="G39" s="2"/>
      <c r="H39" s="2"/>
      <c r="I39" s="2"/>
      <c r="J39" s="2"/>
      <c r="K39" s="2"/>
      <c r="L39" s="2"/>
      <c r="M39" s="2"/>
      <c r="N39" s="2"/>
      <c r="O39" s="2"/>
      <c r="P39" s="2"/>
      <c r="Q39" s="2"/>
      <c r="R39" s="2"/>
      <c r="S39" s="2"/>
    </row>
    <row r="40" spans="1:19" x14ac:dyDescent="0.4">
      <c r="A40" s="232" t="s">
        <v>0</v>
      </c>
      <c r="B40" s="241" t="s">
        <v>0</v>
      </c>
      <c r="C40" s="232" t="s">
        <v>0</v>
      </c>
      <c r="D40" s="2"/>
      <c r="E40" s="2"/>
      <c r="F40" s="2"/>
      <c r="G40" s="2"/>
      <c r="H40" s="2"/>
      <c r="I40" s="2"/>
      <c r="J40" s="2"/>
      <c r="K40" s="2"/>
      <c r="L40" s="2"/>
      <c r="M40" s="2"/>
      <c r="N40" s="2"/>
      <c r="O40" s="2"/>
      <c r="P40" s="2"/>
      <c r="Q40" s="2"/>
      <c r="R40" s="2"/>
      <c r="S40" s="2"/>
    </row>
    <row r="41" spans="1:19" x14ac:dyDescent="0.4">
      <c r="A41" s="232" t="s">
        <v>0</v>
      </c>
      <c r="B41" s="240" t="s">
        <v>58</v>
      </c>
      <c r="C41" s="232" t="s">
        <v>0</v>
      </c>
      <c r="D41" s="2"/>
      <c r="E41" s="2"/>
      <c r="F41" s="2"/>
      <c r="G41" s="2"/>
      <c r="H41" s="2"/>
      <c r="I41" s="2"/>
      <c r="J41" s="2"/>
      <c r="K41" s="2"/>
      <c r="L41" s="2"/>
      <c r="M41" s="2"/>
      <c r="N41" s="2"/>
      <c r="O41" s="2"/>
      <c r="P41" s="2"/>
      <c r="Q41" s="2"/>
      <c r="R41" s="2"/>
      <c r="S41" s="2"/>
    </row>
    <row r="42" spans="1:19" x14ac:dyDescent="0.4">
      <c r="A42" s="232" t="s">
        <v>0</v>
      </c>
      <c r="B42" s="240" t="s">
        <v>59</v>
      </c>
      <c r="C42" s="232" t="s">
        <v>0</v>
      </c>
      <c r="D42" s="2"/>
      <c r="E42" s="2"/>
      <c r="F42" s="2"/>
      <c r="G42" s="2"/>
      <c r="H42" s="2"/>
      <c r="I42" s="2"/>
      <c r="J42" s="2"/>
      <c r="K42" s="2"/>
      <c r="L42" s="2"/>
      <c r="M42" s="2"/>
      <c r="N42" s="2"/>
      <c r="O42" s="2"/>
      <c r="P42" s="2"/>
      <c r="Q42" s="2"/>
      <c r="R42" s="2"/>
      <c r="S42" s="2"/>
    </row>
    <row r="43" spans="1:19" x14ac:dyDescent="0.4">
      <c r="A43" s="232" t="s">
        <v>0</v>
      </c>
      <c r="B43" s="240" t="s">
        <v>0</v>
      </c>
      <c r="C43" s="232" t="s">
        <v>0</v>
      </c>
      <c r="D43" s="2"/>
      <c r="E43" s="2"/>
      <c r="F43" s="2"/>
      <c r="G43" s="2"/>
      <c r="H43" s="2"/>
      <c r="I43" s="2"/>
      <c r="J43" s="2"/>
      <c r="K43" s="2"/>
      <c r="L43" s="2"/>
      <c r="M43" s="2"/>
      <c r="N43" s="2"/>
      <c r="O43" s="2"/>
      <c r="P43" s="2"/>
      <c r="Q43" s="2"/>
      <c r="R43" s="2"/>
      <c r="S43" s="2"/>
    </row>
    <row r="44" spans="1:19" ht="27.4" x14ac:dyDescent="0.4">
      <c r="A44" s="232" t="s">
        <v>0</v>
      </c>
      <c r="B44" s="240" t="s">
        <v>60</v>
      </c>
      <c r="C44" s="232" t="s">
        <v>0</v>
      </c>
      <c r="D44" s="2"/>
      <c r="E44" s="2"/>
      <c r="F44" s="2"/>
      <c r="G44" s="2"/>
      <c r="H44" s="2"/>
      <c r="I44" s="2"/>
      <c r="J44" s="2"/>
      <c r="K44" s="2"/>
      <c r="L44" s="2"/>
      <c r="M44" s="2"/>
      <c r="N44" s="2"/>
      <c r="O44" s="2"/>
      <c r="P44" s="2"/>
      <c r="Q44" s="2"/>
      <c r="R44" s="2"/>
      <c r="S44" s="2"/>
    </row>
    <row r="45" spans="1:19" x14ac:dyDescent="0.4">
      <c r="A45" s="232" t="s">
        <v>0</v>
      </c>
      <c r="B45" s="240" t="s">
        <v>61</v>
      </c>
      <c r="C45" s="232" t="s">
        <v>0</v>
      </c>
      <c r="D45" s="2"/>
      <c r="E45" s="2"/>
      <c r="F45" s="2"/>
      <c r="G45" s="2"/>
      <c r="H45" s="2"/>
      <c r="I45" s="2"/>
      <c r="J45" s="2"/>
      <c r="K45" s="2"/>
      <c r="L45" s="2"/>
      <c r="M45" s="2"/>
      <c r="N45" s="2"/>
      <c r="O45" s="2"/>
      <c r="P45" s="2"/>
      <c r="Q45" s="2"/>
      <c r="R45" s="2"/>
      <c r="S45" s="2"/>
    </row>
    <row r="46" spans="1:19" x14ac:dyDescent="0.4">
      <c r="A46" s="232" t="s">
        <v>0</v>
      </c>
      <c r="B46" s="232" t="s">
        <v>0</v>
      </c>
      <c r="C46" s="232" t="s">
        <v>0</v>
      </c>
      <c r="D46" s="2"/>
      <c r="E46" s="2"/>
      <c r="F46" s="2"/>
      <c r="G46" s="2"/>
      <c r="H46" s="2"/>
      <c r="I46" s="2"/>
      <c r="J46" s="2"/>
      <c r="K46" s="2"/>
      <c r="L46" s="2"/>
      <c r="M46" s="2"/>
      <c r="N46" s="2"/>
      <c r="O46" s="2"/>
      <c r="P46" s="2"/>
      <c r="Q46" s="2"/>
      <c r="R46" s="2"/>
      <c r="S46" s="2"/>
    </row>
    <row r="47" spans="1:19" x14ac:dyDescent="0.4">
      <c r="A47" s="232" t="s">
        <v>0</v>
      </c>
      <c r="B47" s="240" t="s">
        <v>62</v>
      </c>
      <c r="C47" s="232" t="s">
        <v>0</v>
      </c>
      <c r="D47" s="2"/>
      <c r="E47" s="2"/>
      <c r="F47" s="2"/>
      <c r="G47" s="2"/>
      <c r="H47" s="2"/>
      <c r="I47" s="2"/>
      <c r="J47" s="2"/>
      <c r="K47" s="2"/>
      <c r="L47" s="2"/>
      <c r="M47" s="2"/>
      <c r="N47" s="2"/>
      <c r="O47" s="2"/>
      <c r="P47" s="2"/>
      <c r="Q47" s="2"/>
      <c r="R47" s="2"/>
      <c r="S47" s="2"/>
    </row>
    <row r="48" spans="1:19" x14ac:dyDescent="0.4">
      <c r="A48" s="232" t="s">
        <v>0</v>
      </c>
      <c r="B48" s="232" t="s">
        <v>0</v>
      </c>
      <c r="C48" s="232" t="s">
        <v>0</v>
      </c>
      <c r="D48" s="2"/>
      <c r="E48" s="2"/>
      <c r="F48" s="2"/>
      <c r="G48" s="2"/>
      <c r="H48" s="2"/>
      <c r="I48" s="2"/>
      <c r="J48" s="2"/>
      <c r="K48" s="2"/>
      <c r="L48" s="2"/>
      <c r="M48" s="2"/>
      <c r="N48" s="2"/>
      <c r="O48" s="2"/>
      <c r="P48" s="2"/>
      <c r="Q48" s="2"/>
      <c r="R48" s="2"/>
      <c r="S48" s="2"/>
    </row>
    <row r="49" spans="1:19" x14ac:dyDescent="0.4">
      <c r="A49" s="232" t="s">
        <v>0</v>
      </c>
      <c r="B49" s="240" t="s">
        <v>63</v>
      </c>
      <c r="C49" s="232" t="s">
        <v>0</v>
      </c>
      <c r="D49" s="2"/>
      <c r="E49" s="2"/>
      <c r="F49" s="2"/>
      <c r="G49" s="2"/>
      <c r="H49" s="2"/>
      <c r="I49" s="2"/>
      <c r="J49" s="2"/>
      <c r="K49" s="2"/>
      <c r="L49" s="2"/>
      <c r="M49" s="2"/>
      <c r="N49" s="2"/>
      <c r="O49" s="2"/>
      <c r="P49" s="2"/>
      <c r="Q49" s="2"/>
      <c r="R49" s="2"/>
      <c r="S49" s="2"/>
    </row>
    <row r="50" spans="1:19" x14ac:dyDescent="0.4">
      <c r="A50" s="232" t="s">
        <v>0</v>
      </c>
      <c r="B50" s="241" t="s">
        <v>0</v>
      </c>
      <c r="C50" s="240" t="s">
        <v>0</v>
      </c>
      <c r="D50" s="2"/>
      <c r="E50" s="2"/>
      <c r="F50" s="2"/>
      <c r="G50" s="2"/>
      <c r="H50" s="2"/>
      <c r="I50" s="2"/>
      <c r="J50" s="2"/>
      <c r="K50" s="2"/>
      <c r="L50" s="2"/>
      <c r="M50" s="2"/>
      <c r="N50" s="2"/>
      <c r="O50" s="2"/>
      <c r="P50" s="2"/>
      <c r="Q50" s="2"/>
      <c r="R50" s="2"/>
      <c r="S50" s="2"/>
    </row>
    <row r="51" spans="1:19" x14ac:dyDescent="0.4">
      <c r="A51" s="232" t="s">
        <v>0</v>
      </c>
      <c r="B51" s="240" t="s">
        <v>64</v>
      </c>
      <c r="C51" s="232" t="s">
        <v>0</v>
      </c>
      <c r="D51" s="2"/>
      <c r="E51" s="2"/>
      <c r="F51" s="2"/>
      <c r="G51" s="2"/>
      <c r="H51" s="2"/>
      <c r="I51" s="2"/>
      <c r="J51" s="2"/>
      <c r="K51" s="2"/>
      <c r="L51" s="2"/>
      <c r="M51" s="2"/>
      <c r="N51" s="2"/>
      <c r="O51" s="2"/>
      <c r="P51" s="2"/>
      <c r="Q51" s="2"/>
      <c r="R51" s="2"/>
      <c r="S51" s="2"/>
    </row>
    <row r="52" spans="1:19" x14ac:dyDescent="0.4">
      <c r="A52" s="232" t="s">
        <v>0</v>
      </c>
      <c r="B52" s="232" t="s">
        <v>0</v>
      </c>
      <c r="C52" s="232" t="s">
        <v>0</v>
      </c>
    </row>
    <row r="53" spans="1:19" ht="27.4" x14ac:dyDescent="0.4">
      <c r="A53" s="232" t="s">
        <v>0</v>
      </c>
      <c r="B53" s="240" t="s">
        <v>65</v>
      </c>
      <c r="C53" s="232" t="s">
        <v>0</v>
      </c>
    </row>
    <row r="54" spans="1:19" x14ac:dyDescent="0.4">
      <c r="A54" s="232" t="s">
        <v>0</v>
      </c>
      <c r="B54" s="241" t="s">
        <v>0</v>
      </c>
      <c r="C54" s="232" t="s">
        <v>0</v>
      </c>
    </row>
    <row r="55" spans="1:19" x14ac:dyDescent="0.4">
      <c r="A55" s="232" t="s">
        <v>0</v>
      </c>
      <c r="B55" s="240" t="s">
        <v>66</v>
      </c>
      <c r="C55" s="232" t="s">
        <v>0</v>
      </c>
    </row>
    <row r="56" spans="1:19" x14ac:dyDescent="0.4">
      <c r="A56" s="232" t="s">
        <v>0</v>
      </c>
      <c r="B56" s="232" t="s">
        <v>0</v>
      </c>
      <c r="C56" s="232" t="s">
        <v>0</v>
      </c>
    </row>
    <row r="57" spans="1:19" x14ac:dyDescent="0.4">
      <c r="A57" s="232" t="s">
        <v>0</v>
      </c>
      <c r="B57" s="240" t="s">
        <v>67</v>
      </c>
      <c r="C57" s="232" t="s">
        <v>0</v>
      </c>
    </row>
    <row r="58" spans="1:19" x14ac:dyDescent="0.4">
      <c r="A58" s="232" t="s">
        <v>0</v>
      </c>
      <c r="B58" s="241" t="s">
        <v>0</v>
      </c>
      <c r="C58" s="232" t="s">
        <v>0</v>
      </c>
    </row>
    <row r="59" spans="1:19" ht="27.4" x14ac:dyDescent="0.4">
      <c r="A59" s="232" t="s">
        <v>0</v>
      </c>
      <c r="B59" s="240" t="s">
        <v>68</v>
      </c>
      <c r="C59" s="232" t="s">
        <v>0</v>
      </c>
    </row>
    <row r="60" spans="1:19" x14ac:dyDescent="0.4">
      <c r="A60" s="232" t="s">
        <v>0</v>
      </c>
      <c r="B60" s="232" t="s">
        <v>0</v>
      </c>
      <c r="C60" s="232" t="s">
        <v>0</v>
      </c>
    </row>
    <row r="61" spans="1:19" ht="27.4" x14ac:dyDescent="0.4">
      <c r="A61" s="232" t="s">
        <v>0</v>
      </c>
      <c r="B61" s="240" t="s">
        <v>69</v>
      </c>
      <c r="C61" s="232" t="s">
        <v>0</v>
      </c>
    </row>
    <row r="62" spans="1:19" x14ac:dyDescent="0.4">
      <c r="A62" s="232" t="s">
        <v>0</v>
      </c>
      <c r="B62" s="232" t="s">
        <v>0</v>
      </c>
      <c r="C62" s="232" t="s">
        <v>0</v>
      </c>
    </row>
    <row r="63" spans="1:19" x14ac:dyDescent="0.4">
      <c r="A63" s="232" t="s">
        <v>0</v>
      </c>
      <c r="B63" s="240" t="s">
        <v>70</v>
      </c>
      <c r="C63" s="232" t="s">
        <v>0</v>
      </c>
    </row>
    <row r="64" spans="1:19" x14ac:dyDescent="0.4">
      <c r="A64" s="232" t="s">
        <v>0</v>
      </c>
      <c r="B64" s="232" t="s">
        <v>0</v>
      </c>
      <c r="C64" s="232" t="s">
        <v>0</v>
      </c>
    </row>
    <row r="65" spans="1:3" x14ac:dyDescent="0.4">
      <c r="A65" s="232" t="s">
        <v>0</v>
      </c>
      <c r="B65" s="240" t="s">
        <v>71</v>
      </c>
      <c r="C65" s="232" t="s">
        <v>0</v>
      </c>
    </row>
    <row r="66" spans="1:3" x14ac:dyDescent="0.4">
      <c r="A66" s="232" t="s">
        <v>0</v>
      </c>
      <c r="B66" s="232" t="s">
        <v>0</v>
      </c>
      <c r="C66" s="232" t="s">
        <v>0</v>
      </c>
    </row>
    <row r="67" spans="1:3" x14ac:dyDescent="0.4">
      <c r="A67" s="232" t="s">
        <v>0</v>
      </c>
      <c r="B67" s="240" t="s">
        <v>72</v>
      </c>
      <c r="C67" s="232" t="s">
        <v>0</v>
      </c>
    </row>
    <row r="68" spans="1:3" x14ac:dyDescent="0.4">
      <c r="A68" s="232" t="s">
        <v>0</v>
      </c>
      <c r="B68" s="232" t="s">
        <v>0</v>
      </c>
      <c r="C68" s="232" t="s">
        <v>0</v>
      </c>
    </row>
    <row r="69" spans="1:3" x14ac:dyDescent="0.4">
      <c r="A69" s="232" t="s">
        <v>0</v>
      </c>
      <c r="B69" s="240" t="s">
        <v>73</v>
      </c>
      <c r="C69" s="232" t="s">
        <v>0</v>
      </c>
    </row>
    <row r="70" spans="1:3" x14ac:dyDescent="0.4">
      <c r="A70" s="232" t="s">
        <v>0</v>
      </c>
      <c r="B70" s="241" t="s">
        <v>0</v>
      </c>
      <c r="C70" s="232" t="s">
        <v>0</v>
      </c>
    </row>
    <row r="71" spans="1:3" x14ac:dyDescent="0.4">
      <c r="A71" s="232" t="s">
        <v>0</v>
      </c>
      <c r="B71" s="240" t="s">
        <v>0</v>
      </c>
      <c r="C71" s="232" t="s">
        <v>0</v>
      </c>
    </row>
  </sheetData>
  <hyperlinks>
    <hyperlink ref="B14" r:id="rId1" display="Mid-year Population estimates for the UK (MYEs) are official statistics that are based on census data and are updated annually to account for estimates of population change each year, including natural change (births minus deaths) and net migration (the difference between long-term moves into and out of the UK or local areas). The estimates cover the entire usually resident population, whether resident in households or communal establishments." xr:uid="{46FB3D96-EA43-4B0C-AD4F-A2BBE49C585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955C9-C5B8-4447-8C61-60F53342F970}">
  <dimension ref="A1:AK94"/>
  <sheetViews>
    <sheetView workbookViewId="0"/>
  </sheetViews>
  <sheetFormatPr defaultRowHeight="13.5" x14ac:dyDescent="0.35"/>
  <cols>
    <col min="1" max="1" width="23.21875" style="5" customWidth="1"/>
    <col min="2" max="2" width="10" style="5" bestFit="1" customWidth="1"/>
    <col min="3" max="3" width="9.109375" style="5" bestFit="1" customWidth="1"/>
    <col min="4" max="4" width="12.109375" style="5" bestFit="1" customWidth="1"/>
    <col min="5" max="6" width="10" style="5" bestFit="1" customWidth="1"/>
    <col min="7" max="7" width="9.109375" style="5" bestFit="1" customWidth="1"/>
    <col min="8" max="8" width="10" style="5" bestFit="1" customWidth="1"/>
    <col min="9" max="9" width="9.109375" style="5" bestFit="1" customWidth="1"/>
    <col min="10" max="10" width="11.21875" style="5" bestFit="1" customWidth="1"/>
    <col min="11" max="11" width="9.109375" style="5" bestFit="1" customWidth="1"/>
    <col min="12" max="12" width="12.109375" style="5" bestFit="1" customWidth="1"/>
    <col min="13" max="13" width="9.109375" style="5" bestFit="1" customWidth="1"/>
    <col min="14" max="14" width="10" style="5" bestFit="1" customWidth="1"/>
    <col min="15" max="15" width="9.109375" style="5" bestFit="1" customWidth="1"/>
    <col min="16" max="16" width="10" style="5" bestFit="1" customWidth="1"/>
    <col min="17" max="17" width="9.109375" style="5" bestFit="1" customWidth="1"/>
    <col min="18" max="21" width="8.88671875" style="5" bestFit="1" customWidth="1"/>
    <col min="22" max="22" width="9.33203125" style="5" bestFit="1" customWidth="1"/>
    <col min="23" max="23" width="8.88671875" style="5" bestFit="1" customWidth="1"/>
    <col min="24" max="24" width="9.33203125" style="5" bestFit="1" customWidth="1"/>
    <col min="25" max="25" width="8.88671875" style="5" bestFit="1" customWidth="1"/>
    <col min="26" max="26" width="10.21875" style="5" bestFit="1" customWidth="1"/>
    <col min="27" max="37" width="8.88671875" style="5" bestFit="1" customWidth="1"/>
    <col min="38" max="16384" width="8.88671875" style="5"/>
  </cols>
  <sheetData>
    <row r="1" spans="1:17" ht="13.9" x14ac:dyDescent="0.4">
      <c r="A1" s="4" t="s">
        <v>74</v>
      </c>
    </row>
    <row r="2" spans="1:17" ht="71.25" x14ac:dyDescent="0.35">
      <c r="H2" s="154" t="s">
        <v>75</v>
      </c>
      <c r="I2" s="155" t="s">
        <v>76</v>
      </c>
      <c r="J2" s="155" t="s">
        <v>77</v>
      </c>
      <c r="K2" s="155" t="s">
        <v>78</v>
      </c>
    </row>
    <row r="3" spans="1:17" x14ac:dyDescent="0.35">
      <c r="A3" s="5" t="s">
        <v>79</v>
      </c>
    </row>
    <row r="4" spans="1:17" ht="13.9" x14ac:dyDescent="0.4">
      <c r="A4" s="156" t="s">
        <v>80</v>
      </c>
      <c r="B4" s="157" t="s">
        <v>81</v>
      </c>
      <c r="C4" s="158" t="s">
        <v>82</v>
      </c>
      <c r="D4" s="158" t="s">
        <v>83</v>
      </c>
      <c r="E4" s="158" t="s">
        <v>82</v>
      </c>
      <c r="F4" s="159" t="s">
        <v>84</v>
      </c>
      <c r="G4" s="158" t="s">
        <v>82</v>
      </c>
      <c r="H4" s="159" t="s">
        <v>85</v>
      </c>
      <c r="I4" s="158" t="s">
        <v>82</v>
      </c>
      <c r="J4" s="159" t="s">
        <v>86</v>
      </c>
      <c r="K4" s="158" t="s">
        <v>82</v>
      </c>
      <c r="L4" s="159" t="s">
        <v>87</v>
      </c>
      <c r="M4" s="158" t="s">
        <v>82</v>
      </c>
      <c r="N4" s="159" t="s">
        <v>88</v>
      </c>
      <c r="O4" s="158" t="s">
        <v>82</v>
      </c>
      <c r="P4" s="158" t="s">
        <v>89</v>
      </c>
      <c r="Q4" s="160" t="s">
        <v>82</v>
      </c>
    </row>
    <row r="5" spans="1:17" x14ac:dyDescent="0.35">
      <c r="A5" s="161" t="s">
        <v>90</v>
      </c>
      <c r="B5" s="162">
        <v>262000</v>
      </c>
      <c r="C5" s="163">
        <v>15000</v>
      </c>
      <c r="D5" s="163">
        <v>30327200</v>
      </c>
      <c r="E5" s="163">
        <v>101500</v>
      </c>
      <c r="F5" s="164">
        <v>983700</v>
      </c>
      <c r="G5" s="163">
        <v>27300</v>
      </c>
      <c r="H5" s="189">
        <v>329600</v>
      </c>
      <c r="I5" s="164">
        <v>16300</v>
      </c>
      <c r="J5" s="189">
        <v>3369400</v>
      </c>
      <c r="K5" s="164">
        <v>47200</v>
      </c>
      <c r="L5" s="165">
        <v>22841000</v>
      </c>
      <c r="M5" s="166">
        <v>99400</v>
      </c>
      <c r="N5" s="164">
        <v>915200</v>
      </c>
      <c r="O5" s="163">
        <v>26700</v>
      </c>
      <c r="P5" s="163">
        <v>411800</v>
      </c>
      <c r="Q5" s="167">
        <v>17300</v>
      </c>
    </row>
    <row r="6" spans="1:17" x14ac:dyDescent="0.35">
      <c r="A6" s="161" t="s">
        <v>91</v>
      </c>
      <c r="B6" s="163">
        <v>252200</v>
      </c>
      <c r="C6" s="168">
        <v>14900</v>
      </c>
      <c r="D6" s="168">
        <v>28808500</v>
      </c>
      <c r="E6" s="168">
        <v>100500</v>
      </c>
      <c r="F6" s="168">
        <v>973500</v>
      </c>
      <c r="G6" s="168">
        <v>27200</v>
      </c>
      <c r="H6" s="190">
        <v>327700</v>
      </c>
      <c r="I6" s="169">
        <v>16300</v>
      </c>
      <c r="J6" s="193">
        <v>3314300</v>
      </c>
      <c r="K6" s="169">
        <v>46900</v>
      </c>
      <c r="L6" s="169">
        <v>21349600</v>
      </c>
      <c r="M6" s="168">
        <v>98300</v>
      </c>
      <c r="N6" s="168">
        <v>851800</v>
      </c>
      <c r="O6" s="168">
        <v>26400</v>
      </c>
      <c r="P6" s="168">
        <v>409400</v>
      </c>
      <c r="Q6" s="170">
        <v>17300</v>
      </c>
    </row>
    <row r="7" spans="1:17" x14ac:dyDescent="0.35">
      <c r="A7" s="161" t="s">
        <v>92</v>
      </c>
      <c r="B7" s="171">
        <v>6000</v>
      </c>
      <c r="C7" s="163">
        <v>1800</v>
      </c>
      <c r="D7" s="163">
        <v>1516700</v>
      </c>
      <c r="E7" s="163">
        <v>17200</v>
      </c>
      <c r="F7" s="172">
        <v>5800</v>
      </c>
      <c r="G7" s="163">
        <v>4400</v>
      </c>
      <c r="H7" s="191">
        <v>6900</v>
      </c>
      <c r="I7" s="164">
        <v>1800</v>
      </c>
      <c r="J7" s="192">
        <v>52000</v>
      </c>
      <c r="K7" s="164">
        <v>5800</v>
      </c>
      <c r="L7" s="175">
        <v>1057300</v>
      </c>
      <c r="M7" s="176">
        <v>17200</v>
      </c>
      <c r="N7" s="174">
        <v>21300</v>
      </c>
      <c r="O7" s="163">
        <v>3800</v>
      </c>
      <c r="P7" s="177">
        <v>4000</v>
      </c>
      <c r="Q7" s="167">
        <v>3300</v>
      </c>
    </row>
    <row r="8" spans="1:17" x14ac:dyDescent="0.35">
      <c r="A8" s="161" t="s">
        <v>93</v>
      </c>
      <c r="B8" s="171">
        <v>22200</v>
      </c>
      <c r="C8" s="163">
        <v>4200</v>
      </c>
      <c r="D8" s="163">
        <v>4364700</v>
      </c>
      <c r="E8" s="163">
        <v>38100</v>
      </c>
      <c r="F8" s="173">
        <v>44500</v>
      </c>
      <c r="G8" s="163">
        <v>9400</v>
      </c>
      <c r="H8" s="192">
        <v>35400</v>
      </c>
      <c r="I8" s="164">
        <v>2600</v>
      </c>
      <c r="J8" s="189">
        <v>459900</v>
      </c>
      <c r="K8" s="164">
        <v>22900</v>
      </c>
      <c r="L8" s="165">
        <v>2334200</v>
      </c>
      <c r="M8" s="166">
        <v>37500</v>
      </c>
      <c r="N8" s="174">
        <v>72300</v>
      </c>
      <c r="O8" s="163">
        <v>8100</v>
      </c>
      <c r="P8" s="177">
        <v>8000</v>
      </c>
      <c r="Q8" s="167">
        <v>10900</v>
      </c>
    </row>
    <row r="9" spans="1:17" x14ac:dyDescent="0.35">
      <c r="A9" s="161" t="s">
        <v>94</v>
      </c>
      <c r="B9" s="171">
        <v>14000</v>
      </c>
      <c r="C9" s="163">
        <v>3000</v>
      </c>
      <c r="D9" s="163">
        <v>2764600</v>
      </c>
      <c r="E9" s="163">
        <v>24400</v>
      </c>
      <c r="F9" s="174">
        <v>23200</v>
      </c>
      <c r="G9" s="163">
        <v>3600</v>
      </c>
      <c r="H9" s="164">
        <v>12300</v>
      </c>
      <c r="I9" s="163">
        <v>1400</v>
      </c>
      <c r="J9" s="189">
        <v>363600</v>
      </c>
      <c r="K9" s="164">
        <v>8900</v>
      </c>
      <c r="L9" s="175">
        <v>2238200</v>
      </c>
      <c r="M9" s="176">
        <v>24800</v>
      </c>
      <c r="N9" s="174">
        <v>65900</v>
      </c>
      <c r="O9" s="163">
        <v>7100</v>
      </c>
      <c r="P9" s="163">
        <v>21400</v>
      </c>
      <c r="Q9" s="167">
        <v>1800</v>
      </c>
    </row>
    <row r="10" spans="1:17" x14ac:dyDescent="0.35">
      <c r="A10" s="161" t="s">
        <v>95</v>
      </c>
      <c r="B10" s="171">
        <v>12000</v>
      </c>
      <c r="C10" s="163">
        <v>2500</v>
      </c>
      <c r="D10" s="163">
        <v>2373000</v>
      </c>
      <c r="E10" s="163">
        <v>20800</v>
      </c>
      <c r="F10" s="164">
        <v>100800</v>
      </c>
      <c r="G10" s="163">
        <v>3300</v>
      </c>
      <c r="H10" s="173">
        <v>9100</v>
      </c>
      <c r="I10" s="163">
        <v>2700</v>
      </c>
      <c r="J10" s="189">
        <v>176700</v>
      </c>
      <c r="K10" s="164">
        <v>9500</v>
      </c>
      <c r="L10" s="165">
        <v>2062400</v>
      </c>
      <c r="M10" s="166">
        <v>20200</v>
      </c>
      <c r="N10" s="164">
        <v>53100</v>
      </c>
      <c r="O10" s="163">
        <v>4400</v>
      </c>
      <c r="P10" s="163">
        <v>48900</v>
      </c>
      <c r="Q10" s="167">
        <v>1400</v>
      </c>
    </row>
    <row r="11" spans="1:17" x14ac:dyDescent="0.35">
      <c r="A11" s="161" t="s">
        <v>96</v>
      </c>
      <c r="B11" s="171">
        <v>16500</v>
      </c>
      <c r="C11" s="163">
        <v>4400</v>
      </c>
      <c r="D11" s="163">
        <v>2953500</v>
      </c>
      <c r="E11" s="163">
        <v>30800</v>
      </c>
      <c r="F11" s="164">
        <v>94300</v>
      </c>
      <c r="G11" s="163">
        <v>3600</v>
      </c>
      <c r="H11" s="172">
        <v>6000</v>
      </c>
      <c r="I11" s="163">
        <v>2300</v>
      </c>
      <c r="J11" s="164">
        <v>507500</v>
      </c>
      <c r="K11" s="163">
        <v>6500</v>
      </c>
      <c r="L11" s="165">
        <v>2167700</v>
      </c>
      <c r="M11" s="166">
        <v>30900</v>
      </c>
      <c r="N11" s="174">
        <v>58100</v>
      </c>
      <c r="O11" s="163">
        <v>10800</v>
      </c>
      <c r="P11" s="163">
        <v>130400</v>
      </c>
      <c r="Q11" s="167">
        <v>900</v>
      </c>
    </row>
    <row r="12" spans="1:17" x14ac:dyDescent="0.35">
      <c r="A12" s="161" t="s">
        <v>97</v>
      </c>
      <c r="B12" s="171">
        <v>19100</v>
      </c>
      <c r="C12" s="163">
        <v>3800</v>
      </c>
      <c r="D12" s="163">
        <v>3154500</v>
      </c>
      <c r="E12" s="163">
        <v>37400</v>
      </c>
      <c r="F12" s="164">
        <v>81300</v>
      </c>
      <c r="G12" s="163">
        <v>3600</v>
      </c>
      <c r="H12" s="164">
        <v>41300</v>
      </c>
      <c r="I12" s="163">
        <v>3300</v>
      </c>
      <c r="J12" s="164">
        <v>198900</v>
      </c>
      <c r="K12" s="163">
        <v>9900</v>
      </c>
      <c r="L12" s="175">
        <v>2638300</v>
      </c>
      <c r="M12" s="176">
        <v>37300</v>
      </c>
      <c r="N12" s="164">
        <v>86900</v>
      </c>
      <c r="O12" s="163">
        <v>7100</v>
      </c>
      <c r="P12" s="178">
        <v>15900</v>
      </c>
      <c r="Q12" s="167">
        <v>2800</v>
      </c>
    </row>
    <row r="13" spans="1:17" x14ac:dyDescent="0.35">
      <c r="A13" s="161" t="s">
        <v>98</v>
      </c>
      <c r="B13" s="162">
        <v>83900</v>
      </c>
      <c r="C13" s="163">
        <v>5100</v>
      </c>
      <c r="D13" s="163">
        <v>4039500</v>
      </c>
      <c r="E13" s="163">
        <v>45600</v>
      </c>
      <c r="F13" s="164">
        <v>454700</v>
      </c>
      <c r="G13" s="163">
        <v>6500</v>
      </c>
      <c r="H13" s="164">
        <v>186700</v>
      </c>
      <c r="I13" s="163">
        <v>5000</v>
      </c>
      <c r="J13" s="164">
        <v>1280600</v>
      </c>
      <c r="K13" s="163">
        <v>24100</v>
      </c>
      <c r="L13" s="175">
        <v>2596000</v>
      </c>
      <c r="M13" s="176">
        <v>45800</v>
      </c>
      <c r="N13" s="164">
        <v>193800</v>
      </c>
      <c r="O13" s="163">
        <v>10500</v>
      </c>
      <c r="P13" s="163">
        <v>126800</v>
      </c>
      <c r="Q13" s="167">
        <v>6600</v>
      </c>
    </row>
    <row r="14" spans="1:17" x14ac:dyDescent="0.35">
      <c r="A14" s="161" t="s">
        <v>99</v>
      </c>
      <c r="B14" s="179">
        <v>53000</v>
      </c>
      <c r="C14" s="163">
        <v>6000</v>
      </c>
      <c r="D14" s="163">
        <v>4705000</v>
      </c>
      <c r="E14" s="163">
        <v>53300</v>
      </c>
      <c r="F14" s="164">
        <v>146700</v>
      </c>
      <c r="G14" s="163">
        <v>12400</v>
      </c>
      <c r="H14" s="172">
        <v>23100</v>
      </c>
      <c r="I14" s="163">
        <v>9500</v>
      </c>
      <c r="J14" s="164">
        <v>219200</v>
      </c>
      <c r="K14" s="163">
        <v>16400</v>
      </c>
      <c r="L14" s="175">
        <v>3820600</v>
      </c>
      <c r="M14" s="176">
        <v>52900</v>
      </c>
      <c r="N14" s="164">
        <v>160100</v>
      </c>
      <c r="O14" s="163">
        <v>12600</v>
      </c>
      <c r="P14" s="163">
        <v>52500</v>
      </c>
      <c r="Q14" s="167">
        <v>5000</v>
      </c>
    </row>
    <row r="15" spans="1:17" x14ac:dyDescent="0.35">
      <c r="A15" s="161" t="s">
        <v>100</v>
      </c>
      <c r="B15" s="171">
        <v>25600</v>
      </c>
      <c r="C15" s="163">
        <v>5900</v>
      </c>
      <c r="D15" s="163">
        <v>2932200</v>
      </c>
      <c r="E15" s="163">
        <v>28700</v>
      </c>
      <c r="F15" s="172">
        <v>24400</v>
      </c>
      <c r="G15" s="163">
        <v>12300</v>
      </c>
      <c r="H15" s="172">
        <v>7900</v>
      </c>
      <c r="I15" s="163">
        <v>7900</v>
      </c>
      <c r="J15" s="173">
        <v>60000</v>
      </c>
      <c r="K15" s="163">
        <v>19700</v>
      </c>
      <c r="L15" s="164">
        <v>2432000</v>
      </c>
      <c r="M15" s="163">
        <v>26300</v>
      </c>
      <c r="N15" s="164">
        <v>140400</v>
      </c>
      <c r="O15" s="163">
        <v>8700</v>
      </c>
      <c r="P15" s="177">
        <v>2100</v>
      </c>
      <c r="Q15" s="167">
        <v>6800</v>
      </c>
    </row>
    <row r="16" spans="1:17" x14ac:dyDescent="0.35">
      <c r="A16" s="180" t="s">
        <v>101</v>
      </c>
      <c r="B16" s="181">
        <v>9800</v>
      </c>
      <c r="C16" s="182">
        <v>2500</v>
      </c>
      <c r="D16" s="182">
        <v>1519000</v>
      </c>
      <c r="E16" s="182">
        <v>14800</v>
      </c>
      <c r="F16" s="183">
        <v>10200</v>
      </c>
      <c r="G16" s="182">
        <v>3500</v>
      </c>
      <c r="H16" s="184">
        <v>1800</v>
      </c>
      <c r="I16" s="182">
        <v>1400</v>
      </c>
      <c r="J16" s="185">
        <v>55400</v>
      </c>
      <c r="K16" s="182">
        <v>4100</v>
      </c>
      <c r="L16" s="185">
        <v>1490700</v>
      </c>
      <c r="M16" s="182">
        <v>14700</v>
      </c>
      <c r="N16" s="185">
        <v>63500</v>
      </c>
      <c r="O16" s="182">
        <v>4100</v>
      </c>
      <c r="P16" s="186">
        <v>2400</v>
      </c>
      <c r="Q16" s="187">
        <v>1900</v>
      </c>
    </row>
    <row r="17" spans="1:37" ht="13.9" x14ac:dyDescent="0.4">
      <c r="R17" s="4"/>
      <c r="S17" s="4"/>
      <c r="T17" s="4"/>
      <c r="U17" s="4"/>
      <c r="V17" s="4"/>
      <c r="W17" s="4"/>
      <c r="X17" s="4"/>
      <c r="Y17" s="4"/>
      <c r="Z17" s="4"/>
      <c r="AA17" s="4"/>
      <c r="AB17" s="4"/>
      <c r="AC17" s="4"/>
      <c r="AD17" s="4"/>
      <c r="AE17" s="4"/>
      <c r="AF17" s="4"/>
      <c r="AG17" s="4"/>
      <c r="AH17" s="4"/>
      <c r="AI17" s="4"/>
      <c r="AJ17" s="4"/>
      <c r="AK17" s="4"/>
    </row>
    <row r="18" spans="1:37" x14ac:dyDescent="0.35">
      <c r="A18" s="5" t="s">
        <v>102</v>
      </c>
      <c r="R18" s="88"/>
      <c r="S18" s="88"/>
      <c r="T18" s="88"/>
      <c r="U18" s="88"/>
      <c r="V18" s="88"/>
      <c r="W18" s="88"/>
      <c r="X18" s="88"/>
      <c r="Y18" s="88"/>
      <c r="Z18" s="88"/>
      <c r="AA18" s="88"/>
      <c r="AB18" s="88"/>
      <c r="AC18" s="88"/>
      <c r="AD18" s="88"/>
      <c r="AE18" s="88"/>
      <c r="AF18" s="88"/>
      <c r="AG18" s="88"/>
      <c r="AH18" s="88"/>
      <c r="AI18" s="88"/>
      <c r="AJ18" s="88"/>
      <c r="AK18" s="88"/>
    </row>
    <row r="19" spans="1:37" ht="13.9" x14ac:dyDescent="0.4">
      <c r="A19" s="156" t="s">
        <v>80</v>
      </c>
      <c r="B19" s="157" t="s">
        <v>81</v>
      </c>
      <c r="C19" s="158" t="s">
        <v>82</v>
      </c>
      <c r="D19" s="158" t="s">
        <v>83</v>
      </c>
      <c r="E19" s="158" t="s">
        <v>82</v>
      </c>
      <c r="F19" s="159" t="s">
        <v>84</v>
      </c>
      <c r="G19" s="158" t="s">
        <v>82</v>
      </c>
      <c r="H19" s="159" t="s">
        <v>85</v>
      </c>
      <c r="I19" s="158" t="s">
        <v>82</v>
      </c>
      <c r="J19" s="159" t="s">
        <v>86</v>
      </c>
      <c r="K19" s="158" t="s">
        <v>82</v>
      </c>
      <c r="L19" s="159" t="s">
        <v>87</v>
      </c>
      <c r="M19" s="158" t="s">
        <v>82</v>
      </c>
      <c r="N19" s="159" t="s">
        <v>88</v>
      </c>
      <c r="O19" s="158" t="s">
        <v>82</v>
      </c>
      <c r="P19" s="158" t="s">
        <v>89</v>
      </c>
      <c r="Q19" s="160" t="s">
        <v>82</v>
      </c>
      <c r="S19" s="98"/>
      <c r="T19" s="98"/>
      <c r="U19" s="98"/>
    </row>
    <row r="20" spans="1:37" x14ac:dyDescent="0.35">
      <c r="A20" s="161" t="s">
        <v>90</v>
      </c>
      <c r="B20" s="13">
        <v>0.44</v>
      </c>
      <c r="C20" s="14">
        <v>0.03</v>
      </c>
      <c r="D20" s="14">
        <v>51.02</v>
      </c>
      <c r="E20" s="14">
        <v>0.17</v>
      </c>
      <c r="F20" s="15">
        <v>1.65</v>
      </c>
      <c r="G20" s="14">
        <v>0.05</v>
      </c>
      <c r="H20" s="194">
        <v>0.55000000000000004</v>
      </c>
      <c r="I20" s="15">
        <v>0.03</v>
      </c>
      <c r="J20" s="194">
        <v>5.67</v>
      </c>
      <c r="K20" s="15">
        <v>0.08</v>
      </c>
      <c r="L20" s="16">
        <v>38.43</v>
      </c>
      <c r="M20" s="17">
        <v>0.17</v>
      </c>
      <c r="N20" s="15">
        <v>1.54</v>
      </c>
      <c r="O20" s="14">
        <v>0.04</v>
      </c>
      <c r="P20" s="14">
        <v>0.69</v>
      </c>
      <c r="Q20" s="223">
        <v>0.03</v>
      </c>
      <c r="S20" s="222"/>
      <c r="T20" s="98"/>
      <c r="U20" s="98"/>
      <c r="W20" s="88"/>
      <c r="Y20" s="88"/>
      <c r="AA20" s="88"/>
      <c r="AC20" s="88"/>
      <c r="AE20" s="88"/>
      <c r="AG20" s="88"/>
      <c r="AI20" s="88"/>
      <c r="AK20" s="88"/>
    </row>
    <row r="21" spans="1:37" x14ac:dyDescent="0.35">
      <c r="A21" s="161" t="s">
        <v>91</v>
      </c>
      <c r="B21" s="14">
        <v>0.45</v>
      </c>
      <c r="C21" s="25">
        <v>0.03</v>
      </c>
      <c r="D21" s="25">
        <v>51.18</v>
      </c>
      <c r="E21" s="25">
        <v>0.18</v>
      </c>
      <c r="F21" s="25">
        <v>1.73</v>
      </c>
      <c r="G21" s="25">
        <v>0.05</v>
      </c>
      <c r="H21" s="195">
        <v>0.57999999999999996</v>
      </c>
      <c r="I21" s="26">
        <v>0.03</v>
      </c>
      <c r="J21" s="198">
        <v>5.89</v>
      </c>
      <c r="K21" s="26">
        <v>0.08</v>
      </c>
      <c r="L21" s="26">
        <v>37.93</v>
      </c>
      <c r="M21" s="25">
        <v>0.17</v>
      </c>
      <c r="N21" s="25">
        <v>1.51</v>
      </c>
      <c r="O21" s="25">
        <v>0.05</v>
      </c>
      <c r="P21" s="25">
        <v>0.73</v>
      </c>
      <c r="Q21" s="224">
        <v>0.03</v>
      </c>
      <c r="W21" s="88"/>
      <c r="Y21" s="88"/>
      <c r="AA21" s="88"/>
      <c r="AC21" s="88"/>
      <c r="AE21" s="88"/>
      <c r="AG21" s="88"/>
      <c r="AI21" s="88"/>
      <c r="AK21" s="88"/>
    </row>
    <row r="22" spans="1:37" x14ac:dyDescent="0.35">
      <c r="A22" s="161" t="s">
        <v>92</v>
      </c>
      <c r="B22" s="18">
        <v>0.23</v>
      </c>
      <c r="C22" s="14">
        <v>7.0000000000000007E-2</v>
      </c>
      <c r="D22" s="14">
        <v>56.81</v>
      </c>
      <c r="E22" s="14">
        <v>0.65</v>
      </c>
      <c r="F22" s="19">
        <v>0.22</v>
      </c>
      <c r="G22" s="14">
        <v>7.0000000000000007E-2</v>
      </c>
      <c r="H22" s="196">
        <v>0.26</v>
      </c>
      <c r="I22" s="15">
        <v>7.0000000000000007E-2</v>
      </c>
      <c r="J22" s="197">
        <v>1.95</v>
      </c>
      <c r="K22" s="15">
        <v>0.22</v>
      </c>
      <c r="L22" s="15">
        <v>39.6</v>
      </c>
      <c r="M22" s="14">
        <v>0.64</v>
      </c>
      <c r="N22" s="21">
        <v>0.8</v>
      </c>
      <c r="O22" s="14">
        <v>0.13</v>
      </c>
      <c r="P22" s="22">
        <v>0.15</v>
      </c>
      <c r="Q22" s="223">
        <v>0.12</v>
      </c>
      <c r="W22" s="88"/>
      <c r="Y22" s="88"/>
      <c r="AA22" s="88"/>
      <c r="AC22" s="88"/>
      <c r="AE22" s="88"/>
      <c r="AG22" s="88"/>
      <c r="AI22" s="88"/>
      <c r="AK22" s="88"/>
    </row>
    <row r="23" spans="1:37" x14ac:dyDescent="0.35">
      <c r="A23" s="161" t="s">
        <v>93</v>
      </c>
      <c r="B23" s="18">
        <v>0.3</v>
      </c>
      <c r="C23" s="14">
        <v>0.06</v>
      </c>
      <c r="D23" s="14">
        <v>59.45</v>
      </c>
      <c r="E23" s="14">
        <v>0.52</v>
      </c>
      <c r="F23" s="20">
        <v>0.61</v>
      </c>
      <c r="G23" s="14">
        <v>0.03</v>
      </c>
      <c r="H23" s="197">
        <v>0.48</v>
      </c>
      <c r="I23" s="15">
        <v>0.03</v>
      </c>
      <c r="J23" s="194">
        <v>6.27</v>
      </c>
      <c r="K23" s="15">
        <v>0.31</v>
      </c>
      <c r="L23" s="16">
        <v>31.8</v>
      </c>
      <c r="M23" s="17">
        <v>0.51</v>
      </c>
      <c r="N23" s="21">
        <v>0.98</v>
      </c>
      <c r="O23" s="14">
        <v>0.11</v>
      </c>
      <c r="P23" s="22">
        <v>0.11</v>
      </c>
      <c r="Q23" s="223">
        <v>0.15</v>
      </c>
      <c r="S23" s="98"/>
      <c r="T23" s="98"/>
      <c r="U23" s="98"/>
      <c r="W23" s="88"/>
      <c r="Y23" s="88"/>
      <c r="AA23" s="88"/>
      <c r="AC23" s="88"/>
      <c r="AE23" s="88"/>
      <c r="AG23" s="88"/>
      <c r="AI23" s="88"/>
      <c r="AK23" s="88"/>
    </row>
    <row r="24" spans="1:37" x14ac:dyDescent="0.35">
      <c r="A24" s="161" t="s">
        <v>94</v>
      </c>
      <c r="B24" s="18">
        <v>0.25</v>
      </c>
      <c r="C24" s="14">
        <v>0.05</v>
      </c>
      <c r="D24" s="14">
        <v>50.24</v>
      </c>
      <c r="E24" s="14">
        <v>0.44</v>
      </c>
      <c r="F24" s="21">
        <v>0.42</v>
      </c>
      <c r="G24" s="14">
        <v>0.03</v>
      </c>
      <c r="H24" s="194">
        <v>0.22</v>
      </c>
      <c r="I24" s="15">
        <v>0.03</v>
      </c>
      <c r="J24" s="194">
        <v>6.61</v>
      </c>
      <c r="K24" s="15">
        <v>0.16</v>
      </c>
      <c r="L24" s="15">
        <v>40.67</v>
      </c>
      <c r="M24" s="14">
        <v>0.45</v>
      </c>
      <c r="N24" s="21">
        <v>1.2</v>
      </c>
      <c r="O24" s="14">
        <v>0.13</v>
      </c>
      <c r="P24" s="14">
        <v>0.39</v>
      </c>
      <c r="Q24" s="223">
        <v>0.03</v>
      </c>
      <c r="S24" s="98"/>
      <c r="T24" s="98"/>
      <c r="U24" s="98"/>
      <c r="W24" s="88"/>
      <c r="Y24" s="88"/>
      <c r="AA24" s="88"/>
      <c r="AC24" s="88"/>
      <c r="AE24" s="88"/>
      <c r="AG24" s="88"/>
      <c r="AI24" s="88"/>
      <c r="AK24" s="88"/>
    </row>
    <row r="25" spans="1:37" x14ac:dyDescent="0.35">
      <c r="A25" s="161" t="s">
        <v>95</v>
      </c>
      <c r="B25" s="18">
        <v>0.25</v>
      </c>
      <c r="C25" s="14">
        <v>0.05</v>
      </c>
      <c r="D25" s="14">
        <v>49.07</v>
      </c>
      <c r="E25" s="14">
        <v>0.43</v>
      </c>
      <c r="F25" s="15">
        <v>2.08</v>
      </c>
      <c r="G25" s="14">
        <v>0.05</v>
      </c>
      <c r="H25" s="196">
        <v>0.19</v>
      </c>
      <c r="I25" s="15">
        <v>0.06</v>
      </c>
      <c r="J25" s="15">
        <v>3.65</v>
      </c>
      <c r="K25" s="14">
        <v>0.2</v>
      </c>
      <c r="L25" s="16">
        <v>42.65</v>
      </c>
      <c r="M25" s="17">
        <v>0.42</v>
      </c>
      <c r="N25" s="15">
        <v>1.1000000000000001</v>
      </c>
      <c r="O25" s="14">
        <v>0.09</v>
      </c>
      <c r="P25" s="14">
        <v>1.01</v>
      </c>
      <c r="Q25" s="223">
        <v>0.03</v>
      </c>
      <c r="S25" s="98"/>
      <c r="T25" s="98"/>
      <c r="U25" s="98"/>
      <c r="W25" s="88"/>
      <c r="Y25" s="88"/>
      <c r="AA25" s="88"/>
      <c r="AC25" s="88"/>
      <c r="AE25" s="88"/>
      <c r="AG25" s="88"/>
      <c r="AI25" s="88"/>
      <c r="AK25" s="88"/>
    </row>
    <row r="26" spans="1:37" x14ac:dyDescent="0.35">
      <c r="A26" s="161" t="s">
        <v>96</v>
      </c>
      <c r="B26" s="18">
        <v>0.28000000000000003</v>
      </c>
      <c r="C26" s="14">
        <v>7.0000000000000007E-2</v>
      </c>
      <c r="D26" s="14">
        <v>49.77</v>
      </c>
      <c r="E26" s="14">
        <v>0.52</v>
      </c>
      <c r="F26" s="15">
        <v>1.59</v>
      </c>
      <c r="G26" s="14">
        <v>0.04</v>
      </c>
      <c r="H26" s="19">
        <v>0.1</v>
      </c>
      <c r="I26" s="14">
        <v>0.04</v>
      </c>
      <c r="J26" s="15">
        <v>8.5500000000000007</v>
      </c>
      <c r="K26" s="14">
        <v>0.11</v>
      </c>
      <c r="L26" s="16">
        <v>36.53</v>
      </c>
      <c r="M26" s="17">
        <v>0.52</v>
      </c>
      <c r="N26" s="21">
        <v>0.98</v>
      </c>
      <c r="O26" s="14">
        <v>0.18</v>
      </c>
      <c r="P26" s="14">
        <v>2.2000000000000002</v>
      </c>
      <c r="Q26" s="223">
        <v>0.02</v>
      </c>
      <c r="S26" s="98"/>
      <c r="T26" s="98"/>
      <c r="U26" s="98"/>
      <c r="W26" s="88"/>
      <c r="Y26" s="88"/>
      <c r="AA26" s="88"/>
      <c r="AC26" s="88"/>
      <c r="AE26" s="88"/>
      <c r="AG26" s="88"/>
      <c r="AI26" s="88"/>
      <c r="AK26" s="88"/>
    </row>
    <row r="27" spans="1:37" x14ac:dyDescent="0.35">
      <c r="A27" s="161" t="s">
        <v>97</v>
      </c>
      <c r="B27" s="18">
        <v>0.31</v>
      </c>
      <c r="C27" s="14">
        <v>0.06</v>
      </c>
      <c r="D27" s="14">
        <v>50.58</v>
      </c>
      <c r="E27" s="14">
        <v>0.6</v>
      </c>
      <c r="F27" s="15">
        <v>1.3</v>
      </c>
      <c r="G27" s="14">
        <v>0.06</v>
      </c>
      <c r="H27" s="15">
        <v>0.66</v>
      </c>
      <c r="I27" s="14">
        <v>0.05</v>
      </c>
      <c r="J27" s="15">
        <v>3.19</v>
      </c>
      <c r="K27" s="14">
        <v>0.16</v>
      </c>
      <c r="L27" s="15">
        <v>42.31</v>
      </c>
      <c r="M27" s="14">
        <v>0.6</v>
      </c>
      <c r="N27" s="15">
        <v>1.39</v>
      </c>
      <c r="O27" s="14">
        <v>0.11</v>
      </c>
      <c r="P27" s="23">
        <v>0.25</v>
      </c>
      <c r="Q27" s="223">
        <v>0.05</v>
      </c>
      <c r="S27" s="98"/>
      <c r="T27" s="98"/>
      <c r="U27" s="98"/>
      <c r="W27" s="88"/>
      <c r="Y27" s="88"/>
      <c r="AA27" s="88"/>
      <c r="AC27" s="88"/>
      <c r="AE27" s="88"/>
      <c r="AG27" s="88"/>
      <c r="AI27" s="88"/>
      <c r="AK27" s="88"/>
    </row>
    <row r="28" spans="1:37" x14ac:dyDescent="0.35">
      <c r="A28" s="161" t="s">
        <v>98</v>
      </c>
      <c r="B28" s="13">
        <v>0.94</v>
      </c>
      <c r="C28" s="14">
        <v>0.06</v>
      </c>
      <c r="D28" s="14">
        <v>45.07</v>
      </c>
      <c r="E28" s="14">
        <v>0.51</v>
      </c>
      <c r="F28" s="15">
        <v>5.07</v>
      </c>
      <c r="G28" s="14">
        <v>0.1</v>
      </c>
      <c r="H28" s="15">
        <v>2.08</v>
      </c>
      <c r="I28" s="14">
        <v>0.06</v>
      </c>
      <c r="J28" s="15">
        <v>14.29</v>
      </c>
      <c r="K28" s="14">
        <v>0.27</v>
      </c>
      <c r="L28" s="15">
        <v>28.97</v>
      </c>
      <c r="M28" s="14">
        <v>0.51</v>
      </c>
      <c r="N28" s="15">
        <v>2.16</v>
      </c>
      <c r="O28" s="14">
        <v>0.12</v>
      </c>
      <c r="P28" s="14">
        <v>1.41</v>
      </c>
      <c r="Q28" s="223">
        <v>7.0000000000000007E-2</v>
      </c>
      <c r="W28" s="88"/>
      <c r="Y28" s="88"/>
      <c r="AA28" s="88"/>
      <c r="AC28" s="88"/>
      <c r="AE28" s="88"/>
      <c r="AG28" s="88"/>
      <c r="AI28" s="88"/>
      <c r="AK28" s="88"/>
    </row>
    <row r="29" spans="1:37" x14ac:dyDescent="0.35">
      <c r="A29" s="161" t="s">
        <v>99</v>
      </c>
      <c r="B29" s="24">
        <v>0.57999999999999996</v>
      </c>
      <c r="C29" s="14">
        <v>7.0000000000000007E-2</v>
      </c>
      <c r="D29" s="14">
        <v>51.25</v>
      </c>
      <c r="E29" s="14">
        <v>0.57999999999999996</v>
      </c>
      <c r="F29" s="15">
        <v>1.6</v>
      </c>
      <c r="G29" s="14">
        <v>0.1</v>
      </c>
      <c r="H29" s="19">
        <v>0.25</v>
      </c>
      <c r="I29" s="14">
        <v>0.1</v>
      </c>
      <c r="J29" s="15">
        <v>2.39</v>
      </c>
      <c r="K29" s="14">
        <v>0.18</v>
      </c>
      <c r="L29" s="15">
        <v>41.62</v>
      </c>
      <c r="M29" s="14">
        <v>0.57999999999999996</v>
      </c>
      <c r="N29" s="15">
        <v>1.74</v>
      </c>
      <c r="O29" s="14">
        <v>0.13</v>
      </c>
      <c r="P29" s="14">
        <v>0.56999999999999995</v>
      </c>
      <c r="Q29" s="223">
        <v>0.05</v>
      </c>
      <c r="S29" s="98"/>
      <c r="T29" s="98"/>
      <c r="U29" s="98"/>
      <c r="W29" s="88"/>
      <c r="Y29" s="88"/>
      <c r="AA29" s="88"/>
      <c r="AC29" s="88"/>
      <c r="AE29" s="88"/>
      <c r="AG29" s="88"/>
      <c r="AI29" s="88"/>
      <c r="AK29" s="88"/>
    </row>
    <row r="30" spans="1:37" x14ac:dyDescent="0.35">
      <c r="A30" s="161" t="s">
        <v>100</v>
      </c>
      <c r="B30" s="18">
        <v>0.46</v>
      </c>
      <c r="C30" s="14">
        <v>0.11</v>
      </c>
      <c r="D30" s="14">
        <v>52.13</v>
      </c>
      <c r="E30" s="14">
        <v>0.51</v>
      </c>
      <c r="F30" s="19">
        <v>0.43</v>
      </c>
      <c r="G30" s="14">
        <v>0.14000000000000001</v>
      </c>
      <c r="H30" s="19">
        <v>0.14000000000000001</v>
      </c>
      <c r="I30" s="14">
        <v>0.14000000000000001</v>
      </c>
      <c r="J30" s="20">
        <v>1.07</v>
      </c>
      <c r="K30" s="14">
        <v>0.35</v>
      </c>
      <c r="L30" s="15">
        <v>43.24</v>
      </c>
      <c r="M30" s="14">
        <v>0.47</v>
      </c>
      <c r="N30" s="15">
        <v>2.5</v>
      </c>
      <c r="O30" s="14">
        <v>0.15</v>
      </c>
      <c r="P30" s="22">
        <v>0.04</v>
      </c>
      <c r="Q30" s="223">
        <v>0.12</v>
      </c>
    </row>
    <row r="31" spans="1:37" x14ac:dyDescent="0.35">
      <c r="A31" s="180" t="s">
        <v>101</v>
      </c>
      <c r="B31" s="225">
        <v>0.31</v>
      </c>
      <c r="C31" s="226">
        <v>0.08</v>
      </c>
      <c r="D31" s="226">
        <v>48.18</v>
      </c>
      <c r="E31" s="226">
        <v>0.47</v>
      </c>
      <c r="F31" s="227">
        <v>0.32</v>
      </c>
      <c r="G31" s="226">
        <v>0.04</v>
      </c>
      <c r="H31" s="228">
        <v>0.06</v>
      </c>
      <c r="I31" s="226">
        <v>0.04</v>
      </c>
      <c r="J31" s="229">
        <v>1.76</v>
      </c>
      <c r="K31" s="226">
        <v>0.13</v>
      </c>
      <c r="L31" s="229">
        <v>47.28</v>
      </c>
      <c r="M31" s="226">
        <v>0.47</v>
      </c>
      <c r="N31" s="229">
        <v>2.0099999999999998</v>
      </c>
      <c r="O31" s="226">
        <v>0.13</v>
      </c>
      <c r="P31" s="230">
        <v>0.08</v>
      </c>
      <c r="Q31" s="231">
        <v>0.06</v>
      </c>
    </row>
    <row r="33" spans="1:12" x14ac:dyDescent="0.35">
      <c r="A33" s="5" t="s">
        <v>103</v>
      </c>
    </row>
    <row r="34" spans="1:12" x14ac:dyDescent="0.35">
      <c r="A34" s="5" t="s">
        <v>104</v>
      </c>
    </row>
    <row r="35" spans="1:12" ht="14.25" x14ac:dyDescent="0.45">
      <c r="A35" s="1" t="s">
        <v>19</v>
      </c>
    </row>
    <row r="37" spans="1:12" ht="15.6" customHeight="1" x14ac:dyDescent="0.4">
      <c r="A37" s="4" t="s">
        <v>105</v>
      </c>
      <c r="B37" s="5" t="s">
        <v>106</v>
      </c>
    </row>
    <row r="38" spans="1:12" ht="15.6" customHeight="1" x14ac:dyDescent="0.35">
      <c r="B38" s="5" t="s">
        <v>107</v>
      </c>
    </row>
    <row r="39" spans="1:12" ht="15.6" customHeight="1" x14ac:dyDescent="0.4">
      <c r="B39" s="5" t="s">
        <v>108</v>
      </c>
      <c r="I39" s="4" t="s">
        <v>109</v>
      </c>
    </row>
    <row r="40" spans="1:12" ht="15.6" customHeight="1" x14ac:dyDescent="0.35">
      <c r="I40" s="5" t="s">
        <v>110</v>
      </c>
    </row>
    <row r="41" spans="1:12" ht="15.6" customHeight="1" x14ac:dyDescent="0.4">
      <c r="I41" s="5" t="s">
        <v>111</v>
      </c>
    </row>
    <row r="42" spans="1:12" ht="15.6" customHeight="1" x14ac:dyDescent="0.35">
      <c r="A42" s="5" t="s">
        <v>112</v>
      </c>
    </row>
    <row r="43" spans="1:12" x14ac:dyDescent="0.35">
      <c r="B43" s="5" t="s">
        <v>113</v>
      </c>
    </row>
    <row r="44" spans="1:12" x14ac:dyDescent="0.35">
      <c r="A44" s="5" t="s">
        <v>114</v>
      </c>
    </row>
    <row r="45" spans="1:12" ht="15.6" customHeight="1" x14ac:dyDescent="0.35"/>
    <row r="46" spans="1:12" ht="15.6" customHeight="1" x14ac:dyDescent="0.35"/>
    <row r="47" spans="1:12" ht="15.6" customHeight="1" x14ac:dyDescent="0.35">
      <c r="B47" s="98" t="s">
        <v>115</v>
      </c>
      <c r="C47" s="98"/>
      <c r="D47" s="98"/>
      <c r="E47" s="98"/>
      <c r="F47" s="98"/>
      <c r="G47" s="98"/>
      <c r="H47" s="98"/>
      <c r="I47" s="98"/>
      <c r="J47" s="98"/>
      <c r="K47" s="98"/>
      <c r="L47" s="98"/>
    </row>
    <row r="48" spans="1:12" ht="15.6" customHeight="1" x14ac:dyDescent="0.35">
      <c r="B48" s="250" t="s">
        <v>116</v>
      </c>
      <c r="C48" s="251"/>
      <c r="D48" s="251"/>
      <c r="E48" s="252"/>
      <c r="F48" s="253" t="s">
        <v>117</v>
      </c>
      <c r="G48" s="254"/>
      <c r="H48" s="254"/>
      <c r="I48" s="254"/>
      <c r="J48" s="254"/>
      <c r="K48" s="254"/>
      <c r="L48" s="255"/>
    </row>
    <row r="49" spans="1:27" ht="15.6" customHeight="1" x14ac:dyDescent="0.35">
      <c r="B49" s="256" t="s">
        <v>118</v>
      </c>
      <c r="C49" s="257"/>
      <c r="D49" s="257"/>
      <c r="E49" s="258"/>
      <c r="F49" s="259" t="s">
        <v>119</v>
      </c>
      <c r="G49" s="260"/>
      <c r="H49" s="260"/>
      <c r="I49" s="260"/>
      <c r="J49" s="260"/>
      <c r="K49" s="260"/>
      <c r="L49" s="261"/>
    </row>
    <row r="50" spans="1:27" ht="15.6" customHeight="1" x14ac:dyDescent="0.35">
      <c r="B50" s="262" t="s">
        <v>120</v>
      </c>
      <c r="C50" s="263"/>
      <c r="D50" s="263"/>
      <c r="E50" s="264"/>
      <c r="F50" s="265" t="s">
        <v>121</v>
      </c>
      <c r="G50" s="266"/>
      <c r="H50" s="266"/>
      <c r="I50" s="266"/>
      <c r="J50" s="266"/>
      <c r="K50" s="266"/>
      <c r="L50" s="267"/>
    </row>
    <row r="51" spans="1:27" ht="15.6" customHeight="1" x14ac:dyDescent="0.35">
      <c r="B51" s="268" t="s">
        <v>122</v>
      </c>
      <c r="C51" s="268"/>
      <c r="D51" s="268"/>
      <c r="E51" s="268"/>
      <c r="F51" s="247" t="s">
        <v>123</v>
      </c>
      <c r="G51" s="248"/>
      <c r="H51" s="248"/>
      <c r="I51" s="248"/>
      <c r="J51" s="248"/>
      <c r="K51" s="248"/>
      <c r="L51" s="249"/>
    </row>
    <row r="52" spans="1:27" ht="15.6" customHeight="1" x14ac:dyDescent="0.35"/>
    <row r="53" spans="1:27" x14ac:dyDescent="0.35">
      <c r="M53" s="98"/>
      <c r="N53" s="98"/>
      <c r="O53" s="98"/>
      <c r="P53" s="98"/>
      <c r="Q53" s="98"/>
      <c r="R53" s="98"/>
      <c r="S53" s="98"/>
      <c r="T53" s="98"/>
      <c r="U53" s="98"/>
      <c r="V53" s="98"/>
      <c r="W53" s="98"/>
      <c r="X53" s="188"/>
      <c r="Y53" s="188"/>
      <c r="Z53" s="188"/>
      <c r="AA53" s="98"/>
    </row>
    <row r="54" spans="1:27" ht="15.6" customHeight="1" x14ac:dyDescent="0.35">
      <c r="B54" s="5" t="s">
        <v>124</v>
      </c>
    </row>
    <row r="55" spans="1:27" x14ac:dyDescent="0.35">
      <c r="B55" s="5" t="s">
        <v>125</v>
      </c>
    </row>
    <row r="56" spans="1:27" x14ac:dyDescent="0.35">
      <c r="A56" s="98"/>
      <c r="B56" s="98"/>
      <c r="C56" s="98"/>
      <c r="D56" s="98"/>
      <c r="E56" s="98"/>
      <c r="F56" s="98"/>
      <c r="G56" s="98"/>
      <c r="H56" s="98"/>
      <c r="I56" s="98"/>
      <c r="J56" s="98"/>
      <c r="K56" s="98"/>
    </row>
    <row r="57" spans="1:27" x14ac:dyDescent="0.35">
      <c r="A57" s="98"/>
      <c r="B57" s="98"/>
      <c r="C57" s="98"/>
      <c r="D57" s="98"/>
      <c r="E57" s="98"/>
      <c r="F57" s="98"/>
      <c r="G57" s="98"/>
      <c r="H57" s="98"/>
      <c r="I57" s="98"/>
      <c r="J57" s="98"/>
      <c r="K57" s="98"/>
    </row>
    <row r="58" spans="1:27" x14ac:dyDescent="0.35">
      <c r="J58" s="98"/>
      <c r="K58" s="98"/>
    </row>
    <row r="59" spans="1:27" x14ac:dyDescent="0.35">
      <c r="J59" s="98"/>
      <c r="K59" s="98"/>
    </row>
    <row r="60" spans="1:27" x14ac:dyDescent="0.35">
      <c r="A60" s="98"/>
      <c r="B60" s="98"/>
      <c r="C60" s="98"/>
      <c r="D60" s="98"/>
      <c r="E60" s="98"/>
      <c r="F60" s="98"/>
      <c r="G60" s="98"/>
      <c r="H60" s="98"/>
      <c r="I60" s="98"/>
      <c r="J60" s="98"/>
      <c r="K60" s="98"/>
    </row>
    <row r="61" spans="1:27" x14ac:dyDescent="0.35">
      <c r="A61" s="98"/>
      <c r="B61" s="98"/>
      <c r="C61" s="98"/>
      <c r="D61" s="98"/>
      <c r="E61" s="98"/>
      <c r="F61" s="98"/>
      <c r="G61" s="98"/>
      <c r="H61" s="98"/>
      <c r="I61" s="98"/>
    </row>
    <row r="62" spans="1:27" x14ac:dyDescent="0.35">
      <c r="A62" s="98"/>
      <c r="B62" s="98"/>
      <c r="C62" s="98"/>
      <c r="D62" s="98"/>
      <c r="E62" s="98"/>
      <c r="F62" s="98"/>
      <c r="G62" s="98"/>
      <c r="H62" s="98"/>
      <c r="I62" s="98"/>
      <c r="J62" s="98"/>
      <c r="K62" s="98"/>
    </row>
    <row r="63" spans="1:27" x14ac:dyDescent="0.35">
      <c r="A63" s="98"/>
      <c r="B63" s="98"/>
      <c r="C63" s="98"/>
      <c r="D63" s="98"/>
      <c r="E63" s="98"/>
      <c r="F63" s="98"/>
      <c r="G63" s="98"/>
      <c r="H63" s="98"/>
      <c r="I63" s="98"/>
    </row>
    <row r="64" spans="1:27" x14ac:dyDescent="0.35">
      <c r="A64" s="98"/>
      <c r="B64" s="98"/>
      <c r="C64" s="98"/>
      <c r="D64" s="98"/>
      <c r="E64" s="98"/>
      <c r="F64" s="98"/>
      <c r="G64" s="98"/>
      <c r="H64" s="98"/>
      <c r="I64" s="98"/>
      <c r="J64" s="98"/>
      <c r="K64" s="98"/>
    </row>
    <row r="65" spans="1:11" x14ac:dyDescent="0.35">
      <c r="J65" s="98"/>
      <c r="K65" s="98"/>
    </row>
    <row r="66" spans="1:11" x14ac:dyDescent="0.35">
      <c r="A66" s="98"/>
      <c r="B66" s="98"/>
      <c r="C66" s="98"/>
      <c r="D66" s="98"/>
      <c r="E66" s="98"/>
      <c r="F66" s="98"/>
      <c r="G66" s="98"/>
      <c r="H66" s="98"/>
      <c r="I66" s="98"/>
    </row>
    <row r="82" spans="1:17" x14ac:dyDescent="0.35">
      <c r="A82" s="5" t="s">
        <v>126</v>
      </c>
      <c r="B82" s="5" t="s">
        <v>81</v>
      </c>
      <c r="C82" s="5" t="s">
        <v>82</v>
      </c>
      <c r="D82" s="5" t="s">
        <v>83</v>
      </c>
      <c r="E82" s="5" t="s">
        <v>82</v>
      </c>
      <c r="F82" s="5" t="s">
        <v>84</v>
      </c>
      <c r="G82" s="5" t="s">
        <v>82</v>
      </c>
      <c r="H82" s="5" t="s">
        <v>85</v>
      </c>
      <c r="I82" s="5" t="s">
        <v>82</v>
      </c>
      <c r="J82" s="5" t="s">
        <v>86</v>
      </c>
      <c r="K82" s="5" t="s">
        <v>82</v>
      </c>
      <c r="L82" s="5" t="s">
        <v>127</v>
      </c>
      <c r="M82" s="5" t="s">
        <v>82</v>
      </c>
      <c r="N82" s="5" t="s">
        <v>88</v>
      </c>
      <c r="O82" s="5" t="s">
        <v>82</v>
      </c>
      <c r="P82" s="5" t="s">
        <v>89</v>
      </c>
      <c r="Q82" s="5" t="s">
        <v>82</v>
      </c>
    </row>
    <row r="83" spans="1:17" x14ac:dyDescent="0.35">
      <c r="A83" s="5" t="s">
        <v>90</v>
      </c>
      <c r="B83" s="5">
        <f t="shared" ref="B83:Q83" si="0">ROUND(B5,-2)</f>
        <v>262000</v>
      </c>
      <c r="C83" s="5">
        <f t="shared" si="0"/>
        <v>15000</v>
      </c>
      <c r="D83" s="5">
        <f t="shared" si="0"/>
        <v>30327200</v>
      </c>
      <c r="E83" s="5">
        <f t="shared" si="0"/>
        <v>101500</v>
      </c>
      <c r="F83" s="5">
        <f t="shared" si="0"/>
        <v>983700</v>
      </c>
      <c r="G83" s="5">
        <f t="shared" si="0"/>
        <v>27300</v>
      </c>
      <c r="H83" s="5">
        <f t="shared" si="0"/>
        <v>329600</v>
      </c>
      <c r="I83" s="5">
        <f t="shared" si="0"/>
        <v>16300</v>
      </c>
      <c r="J83" s="5">
        <f t="shared" si="0"/>
        <v>3369400</v>
      </c>
      <c r="K83" s="5">
        <f t="shared" si="0"/>
        <v>47200</v>
      </c>
      <c r="L83" s="5">
        <f t="shared" si="0"/>
        <v>22841000</v>
      </c>
      <c r="M83" s="5">
        <f t="shared" si="0"/>
        <v>99400</v>
      </c>
      <c r="N83" s="5">
        <f t="shared" si="0"/>
        <v>915200</v>
      </c>
      <c r="O83" s="5">
        <f t="shared" si="0"/>
        <v>26700</v>
      </c>
      <c r="P83" s="5">
        <f t="shared" si="0"/>
        <v>411800</v>
      </c>
      <c r="Q83" s="5">
        <f t="shared" si="0"/>
        <v>17300</v>
      </c>
    </row>
    <row r="84" spans="1:17" x14ac:dyDescent="0.35">
      <c r="A84" s="5" t="s">
        <v>91</v>
      </c>
      <c r="B84" s="5">
        <f t="shared" ref="B84:Q84" si="1">ROUND(B6,-2)</f>
        <v>252200</v>
      </c>
      <c r="C84" s="5">
        <f t="shared" si="1"/>
        <v>14900</v>
      </c>
      <c r="D84" s="5">
        <f t="shared" si="1"/>
        <v>28808500</v>
      </c>
      <c r="E84" s="5">
        <f t="shared" si="1"/>
        <v>100500</v>
      </c>
      <c r="F84" s="5">
        <f t="shared" si="1"/>
        <v>973500</v>
      </c>
      <c r="G84" s="5">
        <f t="shared" si="1"/>
        <v>27200</v>
      </c>
      <c r="H84" s="5">
        <f t="shared" si="1"/>
        <v>327700</v>
      </c>
      <c r="I84" s="5">
        <f t="shared" si="1"/>
        <v>16300</v>
      </c>
      <c r="J84" s="5">
        <f t="shared" si="1"/>
        <v>3314300</v>
      </c>
      <c r="K84" s="5">
        <f t="shared" si="1"/>
        <v>46900</v>
      </c>
      <c r="L84" s="5">
        <f t="shared" si="1"/>
        <v>21349600</v>
      </c>
      <c r="M84" s="5">
        <f t="shared" si="1"/>
        <v>98300</v>
      </c>
      <c r="N84" s="5">
        <f t="shared" si="1"/>
        <v>851800</v>
      </c>
      <c r="O84" s="5">
        <f t="shared" si="1"/>
        <v>26400</v>
      </c>
      <c r="P84" s="5">
        <f t="shared" si="1"/>
        <v>409400</v>
      </c>
      <c r="Q84" s="5">
        <f t="shared" si="1"/>
        <v>17300</v>
      </c>
    </row>
    <row r="85" spans="1:17" x14ac:dyDescent="0.35">
      <c r="A85" s="5" t="s">
        <v>128</v>
      </c>
      <c r="B85" s="5">
        <f t="shared" ref="B85:Q85" si="2">ROUND(B7,-2)</f>
        <v>6000</v>
      </c>
      <c r="C85" s="5">
        <f t="shared" si="2"/>
        <v>1800</v>
      </c>
      <c r="D85" s="5">
        <f t="shared" si="2"/>
        <v>1516700</v>
      </c>
      <c r="E85" s="5">
        <f t="shared" si="2"/>
        <v>17200</v>
      </c>
      <c r="F85" s="5">
        <f t="shared" si="2"/>
        <v>5800</v>
      </c>
      <c r="G85" s="5">
        <f t="shared" si="2"/>
        <v>4400</v>
      </c>
      <c r="H85" s="5">
        <f t="shared" si="2"/>
        <v>6900</v>
      </c>
      <c r="I85" s="5">
        <f t="shared" si="2"/>
        <v>1800</v>
      </c>
      <c r="J85" s="5">
        <f t="shared" si="2"/>
        <v>52000</v>
      </c>
      <c r="K85" s="5">
        <f t="shared" si="2"/>
        <v>5800</v>
      </c>
      <c r="L85" s="5">
        <f t="shared" si="2"/>
        <v>1057300</v>
      </c>
      <c r="M85" s="5">
        <f t="shared" si="2"/>
        <v>17200</v>
      </c>
      <c r="N85" s="5">
        <f t="shared" si="2"/>
        <v>21300</v>
      </c>
      <c r="O85" s="5">
        <f t="shared" si="2"/>
        <v>3800</v>
      </c>
      <c r="P85" s="5">
        <f t="shared" si="2"/>
        <v>4000</v>
      </c>
      <c r="Q85" s="5">
        <f t="shared" si="2"/>
        <v>3300</v>
      </c>
    </row>
    <row r="86" spans="1:17" x14ac:dyDescent="0.35">
      <c r="A86" s="5" t="s">
        <v>129</v>
      </c>
      <c r="B86" s="5">
        <f t="shared" ref="B86:Q86" si="3">ROUND(B8,-2)</f>
        <v>22200</v>
      </c>
      <c r="C86" s="5">
        <f t="shared" si="3"/>
        <v>4200</v>
      </c>
      <c r="D86" s="5">
        <f t="shared" si="3"/>
        <v>4364700</v>
      </c>
      <c r="E86" s="5">
        <f t="shared" si="3"/>
        <v>38100</v>
      </c>
      <c r="F86" s="5">
        <f t="shared" si="3"/>
        <v>44500</v>
      </c>
      <c r="G86" s="5">
        <f t="shared" si="3"/>
        <v>9400</v>
      </c>
      <c r="H86" s="5">
        <f t="shared" si="3"/>
        <v>35400</v>
      </c>
      <c r="I86" s="5">
        <f t="shared" si="3"/>
        <v>2600</v>
      </c>
      <c r="J86" s="5">
        <f t="shared" si="3"/>
        <v>459900</v>
      </c>
      <c r="K86" s="5">
        <f t="shared" si="3"/>
        <v>22900</v>
      </c>
      <c r="L86" s="5">
        <f t="shared" si="3"/>
        <v>2334200</v>
      </c>
      <c r="M86" s="5">
        <f t="shared" si="3"/>
        <v>37500</v>
      </c>
      <c r="N86" s="5">
        <f t="shared" si="3"/>
        <v>72300</v>
      </c>
      <c r="O86" s="5">
        <f t="shared" si="3"/>
        <v>8100</v>
      </c>
      <c r="P86" s="5">
        <f t="shared" si="3"/>
        <v>8000</v>
      </c>
      <c r="Q86" s="5">
        <f t="shared" si="3"/>
        <v>10900</v>
      </c>
    </row>
    <row r="87" spans="1:17" x14ac:dyDescent="0.35">
      <c r="A87" s="5" t="s">
        <v>130</v>
      </c>
      <c r="B87" s="5">
        <f t="shared" ref="B87:Q87" si="4">ROUND(B9,-2)</f>
        <v>14000</v>
      </c>
      <c r="C87" s="5">
        <f t="shared" si="4"/>
        <v>3000</v>
      </c>
      <c r="D87" s="5">
        <f t="shared" si="4"/>
        <v>2764600</v>
      </c>
      <c r="E87" s="5">
        <f t="shared" si="4"/>
        <v>24400</v>
      </c>
      <c r="F87" s="5">
        <f t="shared" si="4"/>
        <v>23200</v>
      </c>
      <c r="G87" s="5">
        <f t="shared" si="4"/>
        <v>3600</v>
      </c>
      <c r="H87" s="5">
        <f t="shared" si="4"/>
        <v>12300</v>
      </c>
      <c r="I87" s="5">
        <f t="shared" si="4"/>
        <v>1400</v>
      </c>
      <c r="J87" s="5">
        <f t="shared" si="4"/>
        <v>363600</v>
      </c>
      <c r="K87" s="5">
        <f t="shared" si="4"/>
        <v>8900</v>
      </c>
      <c r="L87" s="5">
        <f t="shared" si="4"/>
        <v>2238200</v>
      </c>
      <c r="M87" s="5">
        <f t="shared" si="4"/>
        <v>24800</v>
      </c>
      <c r="N87" s="5">
        <f t="shared" si="4"/>
        <v>65900</v>
      </c>
      <c r="O87" s="5">
        <f t="shared" si="4"/>
        <v>7100</v>
      </c>
      <c r="P87" s="5">
        <f t="shared" si="4"/>
        <v>21400</v>
      </c>
      <c r="Q87" s="5">
        <f t="shared" si="4"/>
        <v>1800</v>
      </c>
    </row>
    <row r="88" spans="1:17" x14ac:dyDescent="0.35">
      <c r="A88" s="5" t="s">
        <v>131</v>
      </c>
      <c r="B88" s="5">
        <f t="shared" ref="B88:Q88" si="5">ROUND(B10,-2)</f>
        <v>12000</v>
      </c>
      <c r="C88" s="5">
        <f t="shared" si="5"/>
        <v>2500</v>
      </c>
      <c r="D88" s="5">
        <f t="shared" si="5"/>
        <v>2373000</v>
      </c>
      <c r="E88" s="5">
        <f t="shared" si="5"/>
        <v>20800</v>
      </c>
      <c r="F88" s="5">
        <f t="shared" si="5"/>
        <v>100800</v>
      </c>
      <c r="G88" s="5">
        <f t="shared" si="5"/>
        <v>3300</v>
      </c>
      <c r="H88" s="5">
        <f t="shared" si="5"/>
        <v>9100</v>
      </c>
      <c r="I88" s="5">
        <f t="shared" si="5"/>
        <v>2700</v>
      </c>
      <c r="J88" s="5">
        <f t="shared" si="5"/>
        <v>176700</v>
      </c>
      <c r="K88" s="5">
        <f t="shared" si="5"/>
        <v>9500</v>
      </c>
      <c r="L88" s="5">
        <f t="shared" si="5"/>
        <v>2062400</v>
      </c>
      <c r="M88" s="5">
        <f t="shared" si="5"/>
        <v>20200</v>
      </c>
      <c r="N88" s="5">
        <f t="shared" si="5"/>
        <v>53100</v>
      </c>
      <c r="O88" s="5">
        <f t="shared" si="5"/>
        <v>4400</v>
      </c>
      <c r="P88" s="5">
        <f t="shared" si="5"/>
        <v>48900</v>
      </c>
      <c r="Q88" s="5">
        <f t="shared" si="5"/>
        <v>1400</v>
      </c>
    </row>
    <row r="89" spans="1:17" x14ac:dyDescent="0.35">
      <c r="A89" s="5" t="s">
        <v>132</v>
      </c>
      <c r="B89" s="5">
        <f t="shared" ref="B89:Q89" si="6">ROUND(B11,-2)</f>
        <v>16500</v>
      </c>
      <c r="C89" s="5">
        <f t="shared" si="6"/>
        <v>4400</v>
      </c>
      <c r="D89" s="5">
        <f t="shared" si="6"/>
        <v>2953500</v>
      </c>
      <c r="E89" s="5">
        <f t="shared" si="6"/>
        <v>30800</v>
      </c>
      <c r="F89" s="5">
        <f t="shared" si="6"/>
        <v>94300</v>
      </c>
      <c r="G89" s="5">
        <f t="shared" si="6"/>
        <v>3600</v>
      </c>
      <c r="H89" s="5">
        <f t="shared" si="6"/>
        <v>6000</v>
      </c>
      <c r="I89" s="5">
        <f t="shared" si="6"/>
        <v>2300</v>
      </c>
      <c r="J89" s="5">
        <f t="shared" si="6"/>
        <v>507500</v>
      </c>
      <c r="K89" s="5">
        <f t="shared" si="6"/>
        <v>6500</v>
      </c>
      <c r="L89" s="5">
        <f t="shared" si="6"/>
        <v>2167700</v>
      </c>
      <c r="M89" s="5">
        <f t="shared" si="6"/>
        <v>30900</v>
      </c>
      <c r="N89" s="5">
        <f t="shared" si="6"/>
        <v>58100</v>
      </c>
      <c r="O89" s="5">
        <f t="shared" si="6"/>
        <v>10800</v>
      </c>
      <c r="P89" s="5">
        <f t="shared" si="6"/>
        <v>130400</v>
      </c>
      <c r="Q89" s="5">
        <f t="shared" si="6"/>
        <v>900</v>
      </c>
    </row>
    <row r="90" spans="1:17" x14ac:dyDescent="0.35">
      <c r="A90" s="5" t="s">
        <v>133</v>
      </c>
      <c r="B90" s="5">
        <f t="shared" ref="B90:Q90" si="7">ROUND(B12,-2)</f>
        <v>19100</v>
      </c>
      <c r="C90" s="5">
        <f t="shared" si="7"/>
        <v>3800</v>
      </c>
      <c r="D90" s="5">
        <f t="shared" si="7"/>
        <v>3154500</v>
      </c>
      <c r="E90" s="5">
        <f t="shared" si="7"/>
        <v>37400</v>
      </c>
      <c r="F90" s="5">
        <f t="shared" si="7"/>
        <v>81300</v>
      </c>
      <c r="G90" s="5">
        <f t="shared" si="7"/>
        <v>3600</v>
      </c>
      <c r="H90" s="5">
        <f t="shared" si="7"/>
        <v>41300</v>
      </c>
      <c r="I90" s="5">
        <f t="shared" si="7"/>
        <v>3300</v>
      </c>
      <c r="J90" s="5">
        <f t="shared" si="7"/>
        <v>198900</v>
      </c>
      <c r="K90" s="5">
        <f t="shared" si="7"/>
        <v>9900</v>
      </c>
      <c r="L90" s="5">
        <f t="shared" si="7"/>
        <v>2638300</v>
      </c>
      <c r="M90" s="5">
        <f t="shared" si="7"/>
        <v>37300</v>
      </c>
      <c r="N90" s="5">
        <f t="shared" si="7"/>
        <v>86900</v>
      </c>
      <c r="O90" s="5">
        <f t="shared" si="7"/>
        <v>7100</v>
      </c>
      <c r="P90" s="5">
        <f t="shared" si="7"/>
        <v>15900</v>
      </c>
      <c r="Q90" s="5">
        <f t="shared" si="7"/>
        <v>2800</v>
      </c>
    </row>
    <row r="91" spans="1:17" x14ac:dyDescent="0.35">
      <c r="A91" s="5" t="s">
        <v>134</v>
      </c>
      <c r="B91" s="5">
        <f t="shared" ref="B91:Q91" si="8">ROUND(B13,-2)</f>
        <v>83900</v>
      </c>
      <c r="C91" s="5">
        <f t="shared" si="8"/>
        <v>5100</v>
      </c>
      <c r="D91" s="5">
        <f t="shared" si="8"/>
        <v>4039500</v>
      </c>
      <c r="E91" s="5">
        <f t="shared" si="8"/>
        <v>45600</v>
      </c>
      <c r="F91" s="5">
        <f t="shared" si="8"/>
        <v>454700</v>
      </c>
      <c r="G91" s="5">
        <f t="shared" si="8"/>
        <v>6500</v>
      </c>
      <c r="H91" s="5">
        <f t="shared" si="8"/>
        <v>186700</v>
      </c>
      <c r="I91" s="5">
        <f t="shared" si="8"/>
        <v>5000</v>
      </c>
      <c r="J91" s="5">
        <f t="shared" si="8"/>
        <v>1280600</v>
      </c>
      <c r="K91" s="5">
        <f t="shared" si="8"/>
        <v>24100</v>
      </c>
      <c r="L91" s="5">
        <f t="shared" si="8"/>
        <v>2596000</v>
      </c>
      <c r="M91" s="5">
        <f t="shared" si="8"/>
        <v>45800</v>
      </c>
      <c r="N91" s="5">
        <f t="shared" si="8"/>
        <v>193800</v>
      </c>
      <c r="O91" s="5">
        <f t="shared" si="8"/>
        <v>10500</v>
      </c>
      <c r="P91" s="5">
        <f t="shared" si="8"/>
        <v>126800</v>
      </c>
      <c r="Q91" s="5">
        <f t="shared" si="8"/>
        <v>6600</v>
      </c>
    </row>
    <row r="92" spans="1:17" x14ac:dyDescent="0.35">
      <c r="A92" s="5" t="s">
        <v>135</v>
      </c>
      <c r="B92" s="5">
        <f t="shared" ref="B92:Q92" si="9">ROUND(B14,-2)</f>
        <v>53000</v>
      </c>
      <c r="C92" s="5">
        <f t="shared" si="9"/>
        <v>6000</v>
      </c>
      <c r="D92" s="5">
        <f t="shared" si="9"/>
        <v>4705000</v>
      </c>
      <c r="E92" s="5">
        <f t="shared" si="9"/>
        <v>53300</v>
      </c>
      <c r="F92" s="5">
        <f t="shared" si="9"/>
        <v>146700</v>
      </c>
      <c r="G92" s="5">
        <f t="shared" si="9"/>
        <v>12400</v>
      </c>
      <c r="H92" s="5">
        <f t="shared" si="9"/>
        <v>23100</v>
      </c>
      <c r="I92" s="5">
        <f t="shared" si="9"/>
        <v>9500</v>
      </c>
      <c r="J92" s="5">
        <f t="shared" si="9"/>
        <v>219200</v>
      </c>
      <c r="K92" s="5">
        <f t="shared" si="9"/>
        <v>16400</v>
      </c>
      <c r="L92" s="5">
        <f t="shared" si="9"/>
        <v>3820600</v>
      </c>
      <c r="M92" s="5">
        <f t="shared" si="9"/>
        <v>52900</v>
      </c>
      <c r="N92" s="5">
        <f t="shared" si="9"/>
        <v>160100</v>
      </c>
      <c r="O92" s="5">
        <f t="shared" si="9"/>
        <v>12600</v>
      </c>
      <c r="P92" s="5">
        <f t="shared" si="9"/>
        <v>52500</v>
      </c>
      <c r="Q92" s="5">
        <f t="shared" si="9"/>
        <v>5000</v>
      </c>
    </row>
    <row r="93" spans="1:17" x14ac:dyDescent="0.35">
      <c r="A93" s="5" t="s">
        <v>136</v>
      </c>
      <c r="B93" s="5">
        <f t="shared" ref="B93:Q93" si="10">ROUND(B15,-2)</f>
        <v>25600</v>
      </c>
      <c r="C93" s="5">
        <f t="shared" si="10"/>
        <v>5900</v>
      </c>
      <c r="D93" s="5">
        <f t="shared" si="10"/>
        <v>2932200</v>
      </c>
      <c r="E93" s="5">
        <f t="shared" si="10"/>
        <v>28700</v>
      </c>
      <c r="F93" s="5">
        <f t="shared" si="10"/>
        <v>24400</v>
      </c>
      <c r="G93" s="5">
        <f t="shared" si="10"/>
        <v>12300</v>
      </c>
      <c r="H93" s="5">
        <f t="shared" si="10"/>
        <v>7900</v>
      </c>
      <c r="I93" s="5">
        <f t="shared" si="10"/>
        <v>7900</v>
      </c>
      <c r="J93" s="5">
        <f t="shared" si="10"/>
        <v>60000</v>
      </c>
      <c r="K93" s="5">
        <f t="shared" si="10"/>
        <v>19700</v>
      </c>
      <c r="L93" s="5">
        <f t="shared" si="10"/>
        <v>2432000</v>
      </c>
      <c r="M93" s="5">
        <f t="shared" si="10"/>
        <v>26300</v>
      </c>
      <c r="N93" s="5">
        <f t="shared" si="10"/>
        <v>140400</v>
      </c>
      <c r="O93" s="5">
        <f t="shared" si="10"/>
        <v>8700</v>
      </c>
      <c r="P93" s="5">
        <f t="shared" si="10"/>
        <v>2100</v>
      </c>
      <c r="Q93" s="5">
        <f t="shared" si="10"/>
        <v>6800</v>
      </c>
    </row>
    <row r="94" spans="1:17" x14ac:dyDescent="0.35">
      <c r="A94" s="5" t="s">
        <v>101</v>
      </c>
      <c r="B94" s="5">
        <f t="shared" ref="B94:Q94" si="11">ROUND(B16,-2)</f>
        <v>9800</v>
      </c>
      <c r="C94" s="5">
        <f t="shared" si="11"/>
        <v>2500</v>
      </c>
      <c r="D94" s="5">
        <f t="shared" si="11"/>
        <v>1519000</v>
      </c>
      <c r="E94" s="5">
        <f t="shared" si="11"/>
        <v>14800</v>
      </c>
      <c r="F94" s="5">
        <f t="shared" si="11"/>
        <v>10200</v>
      </c>
      <c r="G94" s="5">
        <f t="shared" si="11"/>
        <v>3500</v>
      </c>
      <c r="H94" s="5">
        <f t="shared" si="11"/>
        <v>1800</v>
      </c>
      <c r="I94" s="5">
        <f t="shared" si="11"/>
        <v>1400</v>
      </c>
      <c r="J94" s="5">
        <f t="shared" si="11"/>
        <v>55400</v>
      </c>
      <c r="K94" s="5">
        <f t="shared" si="11"/>
        <v>4100</v>
      </c>
      <c r="L94" s="5">
        <f t="shared" si="11"/>
        <v>1490700</v>
      </c>
      <c r="M94" s="5">
        <f t="shared" si="11"/>
        <v>14700</v>
      </c>
      <c r="N94" s="5">
        <f t="shared" si="11"/>
        <v>63500</v>
      </c>
      <c r="O94" s="5">
        <f t="shared" si="11"/>
        <v>4100</v>
      </c>
      <c r="P94" s="5">
        <f t="shared" si="11"/>
        <v>2400</v>
      </c>
      <c r="Q94" s="5">
        <f t="shared" si="11"/>
        <v>1900</v>
      </c>
    </row>
  </sheetData>
  <sortState xmlns:xlrd2="http://schemas.microsoft.com/office/spreadsheetml/2017/richdata2" ref="A57:I66">
    <sortCondition ref="A57:A66" customList="North East,North West,Yorkshire and The Humber,East Midlands,West Midlands,East,London,South East,South West,Wales"/>
  </sortState>
  <mergeCells count="8">
    <mergeCell ref="F51:L51"/>
    <mergeCell ref="B48:E48"/>
    <mergeCell ref="F48:L48"/>
    <mergeCell ref="B49:E49"/>
    <mergeCell ref="F49:L49"/>
    <mergeCell ref="B50:E50"/>
    <mergeCell ref="F50:L50"/>
    <mergeCell ref="B51:E51"/>
  </mergeCells>
  <conditionalFormatting sqref="C36 E36 K36 G36 I36">
    <cfRule type="cellIs" dxfId="92" priority="82" operator="greaterThan">
      <formula>20</formula>
    </cfRule>
    <cfRule type="cellIs" dxfId="91" priority="83" operator="between">
      <formula>10</formula>
      <formula>20</formula>
    </cfRule>
    <cfRule type="cellIs" dxfId="90" priority="84" operator="between">
      <formula>5</formula>
      <formula>10</formula>
    </cfRule>
  </conditionalFormatting>
  <conditionalFormatting sqref="AD32">
    <cfRule type="cellIs" dxfId="89" priority="79" operator="greaterThan">
      <formula>20</formula>
    </cfRule>
    <cfRule type="cellIs" dxfId="88" priority="80" operator="between">
      <formula>10</formula>
      <formula>20</formula>
    </cfRule>
    <cfRule type="cellIs" dxfId="87" priority="81" operator="between">
      <formula>5</formula>
      <formula>10</formula>
    </cfRule>
  </conditionalFormatting>
  <conditionalFormatting sqref="S41:S50">
    <cfRule type="cellIs" dxfId="86" priority="76" operator="greaterThan">
      <formula>20</formula>
    </cfRule>
    <cfRule type="cellIs" dxfId="85" priority="77" operator="between">
      <formula>10</formula>
      <formula>20</formula>
    </cfRule>
    <cfRule type="cellIs" dxfId="84" priority="78" operator="between">
      <formula>5</formula>
      <formula>10</formula>
    </cfRule>
  </conditionalFormatting>
  <conditionalFormatting sqref="L33:L36">
    <cfRule type="cellIs" dxfId="83" priority="55" operator="greaterThan">
      <formula>20</formula>
    </cfRule>
    <cfRule type="cellIs" dxfId="82" priority="56" operator="between">
      <formula>10</formula>
      <formula>20</formula>
    </cfRule>
    <cfRule type="cellIs" dxfId="81" priority="57" operator="between">
      <formula>5</formula>
      <formula>10</formula>
    </cfRule>
  </conditionalFormatting>
  <conditionalFormatting sqref="D33:D36">
    <cfRule type="cellIs" dxfId="80" priority="49" operator="greaterThan">
      <formula>20</formula>
    </cfRule>
    <cfRule type="cellIs" dxfId="79" priority="50" operator="between">
      <formula>10</formula>
      <formula>20</formula>
    </cfRule>
    <cfRule type="cellIs" dxfId="78" priority="51" operator="between">
      <formula>5</formula>
      <formula>10</formula>
    </cfRule>
  </conditionalFormatting>
  <conditionalFormatting sqref="J33:J36">
    <cfRule type="cellIs" dxfId="77" priority="46" operator="greaterThan">
      <formula>20</formula>
    </cfRule>
    <cfRule type="cellIs" dxfId="76" priority="47" operator="between">
      <formula>10</formula>
      <formula>20</formula>
    </cfRule>
    <cfRule type="cellIs" dxfId="75" priority="48" operator="between">
      <formula>5</formula>
      <formula>10</formula>
    </cfRule>
  </conditionalFormatting>
  <conditionalFormatting sqref="F33:F36">
    <cfRule type="cellIs" dxfId="74" priority="40" operator="greaterThan">
      <formula>20</formula>
    </cfRule>
    <cfRule type="cellIs" dxfId="73" priority="41" operator="between">
      <formula>10</formula>
      <formula>20</formula>
    </cfRule>
    <cfRule type="cellIs" dxfId="72" priority="42" operator="between">
      <formula>5</formula>
      <formula>10</formula>
    </cfRule>
  </conditionalFormatting>
  <conditionalFormatting sqref="H33:H36">
    <cfRule type="cellIs" dxfId="71" priority="37" operator="greaterThan">
      <formula>20</formula>
    </cfRule>
    <cfRule type="cellIs" dxfId="70" priority="38" operator="between">
      <formula>10</formula>
      <formula>20</formula>
    </cfRule>
    <cfRule type="cellIs" dxfId="69" priority="39" operator="between">
      <formula>5</formula>
      <formula>10</formula>
    </cfRule>
  </conditionalFormatting>
  <conditionalFormatting sqref="B33:B36">
    <cfRule type="cellIs" dxfId="68" priority="31" operator="greaterThan">
      <formula>20</formula>
    </cfRule>
    <cfRule type="cellIs" dxfId="67" priority="32" operator="between">
      <formula>10</formula>
      <formula>20</formula>
    </cfRule>
    <cfRule type="cellIs" dxfId="66" priority="33" operator="between">
      <formula>5</formula>
      <formula>10</formula>
    </cfRule>
  </conditionalFormatting>
  <conditionalFormatting sqref="B57:I66">
    <cfRule type="cellIs" dxfId="65" priority="25" operator="greaterThan">
      <formula>20</formula>
    </cfRule>
    <cfRule type="cellIs" dxfId="64" priority="26" operator="between">
      <formula>10</formula>
      <formula>20</formula>
    </cfRule>
    <cfRule type="cellIs" dxfId="63" priority="27" operator="between">
      <formula>5</formula>
      <formula>10</formula>
    </cfRule>
  </conditionalFormatting>
  <conditionalFormatting sqref="S20:U29">
    <cfRule type="cellIs" dxfId="62" priority="19" operator="greaterThan">
      <formula>20</formula>
    </cfRule>
    <cfRule type="cellIs" dxfId="61" priority="20" operator="between">
      <formula>10</formula>
      <formula>20</formula>
    </cfRule>
    <cfRule type="cellIs" dxfId="60" priority="21" operator="between">
      <formula>5</formula>
      <formula>10</formula>
    </cfRule>
  </conditionalFormatting>
  <conditionalFormatting sqref="C37 E37 K37 G37 I37">
    <cfRule type="cellIs" dxfId="59" priority="16" operator="greaterThan">
      <formula>20</formula>
    </cfRule>
    <cfRule type="cellIs" dxfId="58" priority="17" operator="between">
      <formula>10</formula>
      <formula>20</formula>
    </cfRule>
    <cfRule type="cellIs" dxfId="57" priority="18" operator="between">
      <formula>5</formula>
      <formula>10</formula>
    </cfRule>
  </conditionalFormatting>
  <conditionalFormatting sqref="L37">
    <cfRule type="cellIs" dxfId="56" priority="13" operator="greaterThan">
      <formula>20</formula>
    </cfRule>
    <cfRule type="cellIs" dxfId="55" priority="14" operator="between">
      <formula>10</formula>
      <formula>20</formula>
    </cfRule>
    <cfRule type="cellIs" dxfId="54" priority="15" operator="between">
      <formula>5</formula>
      <formula>10</formula>
    </cfRule>
  </conditionalFormatting>
  <conditionalFormatting sqref="D37">
    <cfRule type="cellIs" dxfId="53" priority="10" operator="greaterThan">
      <formula>20</formula>
    </cfRule>
    <cfRule type="cellIs" dxfId="52" priority="11" operator="between">
      <formula>10</formula>
      <formula>20</formula>
    </cfRule>
    <cfRule type="cellIs" dxfId="51" priority="12" operator="between">
      <formula>5</formula>
      <formula>10</formula>
    </cfRule>
  </conditionalFormatting>
  <conditionalFormatting sqref="J37">
    <cfRule type="cellIs" dxfId="50" priority="7" operator="greaterThan">
      <formula>20</formula>
    </cfRule>
    <cfRule type="cellIs" dxfId="49" priority="8" operator="between">
      <formula>10</formula>
      <formula>20</formula>
    </cfRule>
    <cfRule type="cellIs" dxfId="48" priority="9" operator="between">
      <formula>5</formula>
      <formula>10</formula>
    </cfRule>
  </conditionalFormatting>
  <conditionalFormatting sqref="F37">
    <cfRule type="cellIs" dxfId="47" priority="4" operator="greaterThan">
      <formula>20</formula>
    </cfRule>
    <cfRule type="cellIs" dxfId="46" priority="5" operator="between">
      <formula>10</formula>
      <formula>20</formula>
    </cfRule>
    <cfRule type="cellIs" dxfId="45" priority="6" operator="between">
      <formula>5</formula>
      <formula>10</formula>
    </cfRule>
  </conditionalFormatting>
  <conditionalFormatting sqref="H37">
    <cfRule type="cellIs" dxfId="44" priority="1" operator="greaterThan">
      <formula>20</formula>
    </cfRule>
    <cfRule type="cellIs" dxfId="43" priority="2" operator="between">
      <formula>10</formula>
      <formula>20</formula>
    </cfRule>
    <cfRule type="cellIs" dxfId="42" priority="3" operator="between">
      <formula>5</formula>
      <formula>10</formula>
    </cfRule>
  </conditionalFormatting>
  <hyperlinks>
    <hyperlink ref="K2" r:id="rId1" display="mailto:EILR@ons.gov.uk?subject=This%20isn't%20what%20I%20need%20at%20all%20(please%20specify)" xr:uid="{00000000-0004-0000-0100-000003000000}"/>
    <hyperlink ref="J2" r:id="rId2" xr:uid="{00000000-0004-0000-0100-000002000000}"/>
    <hyperlink ref="I2" r:id="rId3" xr:uid="{00000000-0004-0000-0100-000001000000}"/>
    <hyperlink ref="A35" r:id="rId4" xr:uid="{2990294C-F086-42CE-AEB1-4685AFC6E23E}"/>
  </hyperlink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4EC27-9852-444B-831A-B75AA80FB5CE}">
  <dimension ref="A1:AK130"/>
  <sheetViews>
    <sheetView workbookViewId="0"/>
  </sheetViews>
  <sheetFormatPr defaultRowHeight="13.5" x14ac:dyDescent="0.35"/>
  <cols>
    <col min="1" max="1" width="8.88671875" style="5"/>
    <col min="2" max="2" width="11.21875" style="5" bestFit="1" customWidth="1"/>
    <col min="3" max="3" width="9.21875" style="5" bestFit="1" customWidth="1"/>
    <col min="4" max="4" width="11.21875" style="5" bestFit="1" customWidth="1"/>
    <col min="5" max="5" width="9.21875" style="5" bestFit="1" customWidth="1"/>
    <col min="6" max="6" width="12.21875" style="5" bestFit="1" customWidth="1"/>
    <col min="7" max="7" width="10.21875" style="5" bestFit="1" customWidth="1"/>
    <col min="8" max="8" width="11.21875" style="5" bestFit="1" customWidth="1"/>
    <col min="9" max="9" width="9.21875" style="5" bestFit="1" customWidth="1"/>
    <col min="10" max="10" width="11.21875" style="5" bestFit="1" customWidth="1"/>
    <col min="11" max="11" width="9.21875" style="5" bestFit="1" customWidth="1"/>
    <col min="12" max="12" width="12.21875" style="5" bestFit="1" customWidth="1"/>
    <col min="13" max="13" width="10.21875" style="5" bestFit="1" customWidth="1"/>
    <col min="14" max="14" width="11.21875" style="5" bestFit="1" customWidth="1"/>
    <col min="15" max="15" width="10.21875" style="5" bestFit="1" customWidth="1"/>
    <col min="16" max="16" width="11.21875" style="5" bestFit="1" customWidth="1"/>
    <col min="17" max="17" width="10.21875" style="5" bestFit="1" customWidth="1"/>
    <col min="18" max="18" width="11.21875" style="5" bestFit="1" customWidth="1"/>
    <col min="19" max="19" width="9.21875" style="5" bestFit="1" customWidth="1"/>
    <col min="20" max="20" width="11.21875" style="5" bestFit="1" customWidth="1"/>
    <col min="21" max="21" width="9.21875" style="5" bestFit="1" customWidth="1"/>
    <col min="22" max="22" width="12.21875" style="5" bestFit="1" customWidth="1"/>
    <col min="23" max="23" width="10.21875" style="5" bestFit="1" customWidth="1"/>
    <col min="24" max="24" width="12.21875" style="5" bestFit="1" customWidth="1"/>
    <col min="25" max="25" width="10.21875" style="5" bestFit="1" customWidth="1"/>
    <col min="26" max="26" width="13.21875" style="5" bestFit="1" customWidth="1"/>
    <col min="27" max="28" width="10.21875" style="5" bestFit="1" customWidth="1"/>
    <col min="29" max="29" width="9.21875" style="5" bestFit="1" customWidth="1"/>
    <col min="30" max="30" width="11.21875" style="5" bestFit="1" customWidth="1"/>
    <col min="31" max="31" width="9.21875" style="5" bestFit="1" customWidth="1"/>
    <col min="32" max="32" width="11.21875" style="5" bestFit="1" customWidth="1"/>
    <col min="33" max="33" width="9.21875" style="5" bestFit="1" customWidth="1"/>
    <col min="34" max="34" width="11.21875" style="5" bestFit="1" customWidth="1"/>
    <col min="35" max="35" width="9.21875" style="5" bestFit="1" customWidth="1"/>
    <col min="36" max="36" width="11.21875" style="5" bestFit="1" customWidth="1"/>
    <col min="37" max="37" width="9.21875" style="5" bestFit="1" customWidth="1"/>
    <col min="38" max="16384" width="8.88671875" style="5"/>
  </cols>
  <sheetData>
    <row r="1" spans="1:37" ht="13.9" x14ac:dyDescent="0.4">
      <c r="A1" s="81" t="s">
        <v>137</v>
      </c>
      <c r="B1" s="82"/>
      <c r="C1" s="82"/>
      <c r="D1" s="82"/>
      <c r="E1" s="82"/>
      <c r="F1" s="82"/>
      <c r="G1" s="82"/>
      <c r="H1" s="82"/>
      <c r="I1" s="82"/>
      <c r="J1" s="82"/>
      <c r="K1" s="82"/>
      <c r="L1" s="82"/>
      <c r="M1" s="82"/>
      <c r="N1" s="82"/>
      <c r="O1" s="82"/>
      <c r="P1" s="82"/>
      <c r="Q1" s="82"/>
    </row>
    <row r="2" spans="1:37" ht="81" x14ac:dyDescent="0.35">
      <c r="A2" s="82"/>
      <c r="B2" s="82"/>
      <c r="C2" s="82"/>
      <c r="D2" s="82"/>
      <c r="E2" s="82"/>
      <c r="F2" s="82"/>
      <c r="G2" s="82"/>
      <c r="H2" s="83" t="s">
        <v>75</v>
      </c>
      <c r="I2" s="28" t="s">
        <v>76</v>
      </c>
      <c r="J2" s="28" t="s">
        <v>77</v>
      </c>
      <c r="K2" s="28" t="s">
        <v>78</v>
      </c>
      <c r="L2" s="82"/>
      <c r="M2" s="82"/>
      <c r="N2" s="82"/>
      <c r="O2" s="82"/>
      <c r="P2" s="82"/>
      <c r="Q2" s="82"/>
    </row>
    <row r="3" spans="1:37" ht="13.9" x14ac:dyDescent="0.4">
      <c r="A3" s="81" t="s">
        <v>138</v>
      </c>
      <c r="B3" s="82"/>
      <c r="C3" s="82"/>
      <c r="D3" s="82"/>
      <c r="E3" s="82"/>
      <c r="F3" s="82"/>
      <c r="G3" s="82"/>
      <c r="H3" s="82"/>
      <c r="I3" s="82"/>
      <c r="J3" s="82"/>
      <c r="K3" s="82"/>
      <c r="L3" s="82"/>
      <c r="M3" s="82"/>
      <c r="N3" s="82"/>
      <c r="O3" s="82"/>
      <c r="P3" s="82"/>
      <c r="Q3" s="82"/>
    </row>
    <row r="4" spans="1:37" ht="13.9" x14ac:dyDescent="0.4">
      <c r="A4" s="84" t="s">
        <v>139</v>
      </c>
      <c r="B4" s="85" t="s">
        <v>81</v>
      </c>
      <c r="C4" s="86" t="s">
        <v>82</v>
      </c>
      <c r="D4" s="86" t="s">
        <v>83</v>
      </c>
      <c r="E4" s="86" t="s">
        <v>82</v>
      </c>
      <c r="F4" s="87" t="s">
        <v>84</v>
      </c>
      <c r="G4" s="86" t="s">
        <v>82</v>
      </c>
      <c r="H4" s="87" t="s">
        <v>85</v>
      </c>
      <c r="I4" s="86" t="s">
        <v>82</v>
      </c>
      <c r="J4" s="87" t="s">
        <v>86</v>
      </c>
      <c r="K4" s="86" t="s">
        <v>82</v>
      </c>
      <c r="L4" s="64" t="s">
        <v>87</v>
      </c>
      <c r="M4" s="86" t="s">
        <v>82</v>
      </c>
      <c r="N4" s="87" t="s">
        <v>88</v>
      </c>
      <c r="O4" s="86" t="s">
        <v>82</v>
      </c>
      <c r="P4" s="86" t="s">
        <v>89</v>
      </c>
      <c r="Q4" s="86" t="s">
        <v>82</v>
      </c>
      <c r="R4" s="4"/>
      <c r="S4" s="4"/>
      <c r="T4" s="4"/>
      <c r="U4" s="4"/>
      <c r="V4" s="4"/>
      <c r="W4" s="4"/>
      <c r="X4" s="4"/>
      <c r="Y4" s="4"/>
      <c r="Z4" s="4"/>
      <c r="AA4" s="4"/>
      <c r="AB4" s="4"/>
      <c r="AC4" s="4"/>
      <c r="AD4" s="4"/>
      <c r="AE4" s="4"/>
      <c r="AF4" s="4"/>
      <c r="AG4" s="4"/>
      <c r="AH4" s="4"/>
      <c r="AI4" s="4"/>
      <c r="AJ4" s="4"/>
      <c r="AK4" s="4"/>
    </row>
    <row r="5" spans="1:37" x14ac:dyDescent="0.35">
      <c r="A5" s="29" t="s">
        <v>140</v>
      </c>
      <c r="B5" s="30">
        <v>262000</v>
      </c>
      <c r="C5" s="30">
        <v>15000</v>
      </c>
      <c r="D5" s="30">
        <v>30327200</v>
      </c>
      <c r="E5" s="30">
        <v>101500</v>
      </c>
      <c r="F5" s="30">
        <v>983700</v>
      </c>
      <c r="G5" s="30">
        <v>27300</v>
      </c>
      <c r="H5" s="30">
        <v>329600</v>
      </c>
      <c r="I5" s="30">
        <v>16300</v>
      </c>
      <c r="J5" s="30">
        <v>3369400</v>
      </c>
      <c r="K5" s="30">
        <v>47200</v>
      </c>
      <c r="L5" s="30">
        <v>22841000</v>
      </c>
      <c r="M5" s="30">
        <v>99400</v>
      </c>
      <c r="N5" s="30">
        <v>915200</v>
      </c>
      <c r="O5" s="30">
        <v>26700</v>
      </c>
      <c r="P5" s="30">
        <v>411800</v>
      </c>
      <c r="Q5" s="30">
        <v>17300</v>
      </c>
      <c r="AA5" s="88"/>
      <c r="AB5" s="88"/>
      <c r="AC5" s="88"/>
      <c r="AD5" s="88"/>
      <c r="AE5" s="88"/>
      <c r="AF5" s="88"/>
      <c r="AG5" s="88"/>
      <c r="AH5" s="88"/>
      <c r="AI5" s="88"/>
      <c r="AJ5" s="88"/>
      <c r="AK5" s="88"/>
    </row>
    <row r="6" spans="1:37" x14ac:dyDescent="0.35">
      <c r="A6" s="29" t="s">
        <v>141</v>
      </c>
      <c r="B6" s="31">
        <v>20200</v>
      </c>
      <c r="C6" s="30">
        <v>4300</v>
      </c>
      <c r="D6" s="30">
        <v>2995500</v>
      </c>
      <c r="E6" s="30">
        <v>36800</v>
      </c>
      <c r="F6" s="30">
        <v>151600</v>
      </c>
      <c r="G6" s="30">
        <v>10900</v>
      </c>
      <c r="H6" s="32">
        <v>52700</v>
      </c>
      <c r="I6" s="30">
        <v>6800</v>
      </c>
      <c r="J6" s="30">
        <v>713900</v>
      </c>
      <c r="K6" s="30">
        <v>22500</v>
      </c>
      <c r="L6" s="30">
        <v>3157100</v>
      </c>
      <c r="M6" s="30">
        <v>36800</v>
      </c>
      <c r="N6" s="32">
        <v>38000</v>
      </c>
      <c r="O6" s="30">
        <v>5300</v>
      </c>
      <c r="P6" s="32">
        <v>58100</v>
      </c>
      <c r="Q6" s="32">
        <v>6500</v>
      </c>
      <c r="AA6" s="88"/>
      <c r="AB6" s="88"/>
      <c r="AC6" s="88"/>
      <c r="AD6" s="88"/>
      <c r="AE6" s="88"/>
      <c r="AF6" s="88"/>
      <c r="AG6" s="88"/>
      <c r="AH6" s="88"/>
      <c r="AI6" s="88"/>
      <c r="AJ6" s="88"/>
      <c r="AK6" s="88"/>
    </row>
    <row r="7" spans="1:37" x14ac:dyDescent="0.35">
      <c r="A7" s="29" t="s">
        <v>142</v>
      </c>
      <c r="B7" s="31">
        <v>23600</v>
      </c>
      <c r="C7" s="30">
        <v>4500</v>
      </c>
      <c r="D7" s="30">
        <v>2932800</v>
      </c>
      <c r="E7" s="30">
        <v>33900</v>
      </c>
      <c r="F7" s="30">
        <v>112400</v>
      </c>
      <c r="G7" s="30">
        <v>8700</v>
      </c>
      <c r="H7" s="32">
        <v>40500</v>
      </c>
      <c r="I7" s="30">
        <v>5200</v>
      </c>
      <c r="J7" s="30">
        <v>641500</v>
      </c>
      <c r="K7" s="30">
        <v>20200</v>
      </c>
      <c r="L7" s="30">
        <v>2941900</v>
      </c>
      <c r="M7" s="30">
        <v>33700</v>
      </c>
      <c r="N7" s="32">
        <v>55400</v>
      </c>
      <c r="O7" s="30">
        <v>6200</v>
      </c>
      <c r="P7" s="32">
        <v>49600</v>
      </c>
      <c r="Q7" s="32">
        <v>5700</v>
      </c>
      <c r="AA7" s="88"/>
      <c r="AB7" s="88"/>
      <c r="AC7" s="88"/>
      <c r="AD7" s="88"/>
      <c r="AE7" s="88"/>
      <c r="AF7" s="88"/>
      <c r="AG7" s="88"/>
      <c r="AH7" s="88"/>
      <c r="AI7" s="88"/>
      <c r="AJ7" s="88"/>
      <c r="AK7" s="88"/>
    </row>
    <row r="8" spans="1:37" x14ac:dyDescent="0.35">
      <c r="A8" s="29" t="s">
        <v>143</v>
      </c>
      <c r="B8" s="32">
        <v>37300</v>
      </c>
      <c r="C8" s="30">
        <v>6200</v>
      </c>
      <c r="D8" s="30">
        <v>2707200</v>
      </c>
      <c r="E8" s="30">
        <v>41300</v>
      </c>
      <c r="F8" s="32">
        <v>105900</v>
      </c>
      <c r="G8" s="30">
        <v>10500</v>
      </c>
      <c r="H8" s="32">
        <v>34200</v>
      </c>
      <c r="I8" s="30">
        <v>6000</v>
      </c>
      <c r="J8" s="30">
        <v>522700</v>
      </c>
      <c r="K8" s="30">
        <v>21800</v>
      </c>
      <c r="L8" s="30">
        <v>4111900</v>
      </c>
      <c r="M8" s="30">
        <v>43100</v>
      </c>
      <c r="N8" s="30">
        <v>130000</v>
      </c>
      <c r="O8" s="30">
        <v>11400</v>
      </c>
      <c r="P8" s="32">
        <v>50800</v>
      </c>
      <c r="Q8" s="30">
        <v>7000</v>
      </c>
      <c r="AA8" s="88"/>
      <c r="AB8" s="88"/>
      <c r="AC8" s="88"/>
      <c r="AD8" s="88"/>
      <c r="AE8" s="88"/>
      <c r="AF8" s="88"/>
      <c r="AG8" s="88"/>
      <c r="AH8" s="88"/>
      <c r="AI8" s="88"/>
      <c r="AJ8" s="88"/>
      <c r="AK8" s="88"/>
    </row>
    <row r="9" spans="1:37" x14ac:dyDescent="0.35">
      <c r="A9" s="29" t="s">
        <v>144</v>
      </c>
      <c r="B9" s="32">
        <v>44900</v>
      </c>
      <c r="C9" s="30">
        <v>6500</v>
      </c>
      <c r="D9" s="30">
        <v>3152000</v>
      </c>
      <c r="E9" s="30">
        <v>38900</v>
      </c>
      <c r="F9" s="30">
        <v>224500</v>
      </c>
      <c r="G9" s="30">
        <v>13400</v>
      </c>
      <c r="H9" s="32">
        <v>39500</v>
      </c>
      <c r="I9" s="30">
        <v>6200</v>
      </c>
      <c r="J9" s="30">
        <v>577100</v>
      </c>
      <c r="K9" s="30">
        <v>21200</v>
      </c>
      <c r="L9" s="30">
        <v>3666900</v>
      </c>
      <c r="M9" s="30">
        <v>39600</v>
      </c>
      <c r="N9" s="30">
        <v>134600</v>
      </c>
      <c r="O9" s="30">
        <v>10500</v>
      </c>
      <c r="P9" s="30">
        <v>80000</v>
      </c>
      <c r="Q9" s="30">
        <v>7800</v>
      </c>
      <c r="AA9" s="88"/>
      <c r="AB9" s="88"/>
      <c r="AC9" s="88"/>
      <c r="AD9" s="88"/>
      <c r="AE9" s="88"/>
      <c r="AF9" s="88"/>
      <c r="AG9" s="88"/>
      <c r="AH9" s="88"/>
      <c r="AI9" s="88"/>
      <c r="AJ9" s="88"/>
      <c r="AK9" s="88"/>
    </row>
    <row r="10" spans="1:37" x14ac:dyDescent="0.35">
      <c r="A10" s="29" t="s">
        <v>145</v>
      </c>
      <c r="B10" s="32">
        <v>49400</v>
      </c>
      <c r="C10" s="30">
        <v>6400</v>
      </c>
      <c r="D10" s="30">
        <v>3581700</v>
      </c>
      <c r="E10" s="30">
        <v>37000</v>
      </c>
      <c r="F10" s="30">
        <v>160300</v>
      </c>
      <c r="G10" s="30">
        <v>11000</v>
      </c>
      <c r="H10" s="32">
        <v>33600</v>
      </c>
      <c r="I10" s="30">
        <v>5400</v>
      </c>
      <c r="J10" s="30">
        <v>470700</v>
      </c>
      <c r="K10" s="30">
        <v>18200</v>
      </c>
      <c r="L10" s="30">
        <v>3001400</v>
      </c>
      <c r="M10" s="30">
        <v>36200</v>
      </c>
      <c r="N10" s="30">
        <v>133000</v>
      </c>
      <c r="O10" s="30">
        <v>9800</v>
      </c>
      <c r="P10" s="32">
        <v>68500</v>
      </c>
      <c r="Q10" s="30">
        <v>7000</v>
      </c>
      <c r="AA10" s="88"/>
      <c r="AB10" s="88"/>
      <c r="AC10" s="88"/>
      <c r="AD10" s="88"/>
      <c r="AE10" s="88"/>
      <c r="AF10" s="88"/>
      <c r="AG10" s="88"/>
      <c r="AH10" s="88"/>
      <c r="AI10" s="88"/>
      <c r="AJ10" s="88"/>
      <c r="AK10" s="88"/>
    </row>
    <row r="11" spans="1:37" x14ac:dyDescent="0.35">
      <c r="A11" s="29" t="s">
        <v>146</v>
      </c>
      <c r="B11" s="32">
        <v>39500</v>
      </c>
      <c r="C11" s="30">
        <v>5600</v>
      </c>
      <c r="D11" s="30">
        <v>4664100</v>
      </c>
      <c r="E11" s="30">
        <v>37900</v>
      </c>
      <c r="F11" s="30">
        <v>99000</v>
      </c>
      <c r="G11" s="30">
        <v>9100</v>
      </c>
      <c r="H11" s="32">
        <v>38800</v>
      </c>
      <c r="I11" s="30">
        <v>5700</v>
      </c>
      <c r="J11" s="30">
        <v>239200</v>
      </c>
      <c r="K11" s="30">
        <v>13500</v>
      </c>
      <c r="L11" s="30">
        <v>2742600</v>
      </c>
      <c r="M11" s="30">
        <v>36200</v>
      </c>
      <c r="N11" s="30">
        <v>150000</v>
      </c>
      <c r="O11" s="30">
        <v>10800</v>
      </c>
      <c r="P11" s="32">
        <v>43000</v>
      </c>
      <c r="Q11" s="30">
        <v>5800</v>
      </c>
      <c r="AA11" s="88"/>
      <c r="AB11" s="88"/>
      <c r="AC11" s="88"/>
      <c r="AD11" s="88"/>
      <c r="AE11" s="88"/>
      <c r="AF11" s="88"/>
      <c r="AG11" s="88"/>
      <c r="AH11" s="88"/>
      <c r="AI11" s="88"/>
      <c r="AJ11" s="88"/>
      <c r="AK11" s="88"/>
    </row>
    <row r="12" spans="1:37" x14ac:dyDescent="0.35">
      <c r="A12" s="29" t="s">
        <v>147</v>
      </c>
      <c r="B12" s="32">
        <v>26700</v>
      </c>
      <c r="C12" s="30">
        <v>4400</v>
      </c>
      <c r="D12" s="30">
        <v>4178700</v>
      </c>
      <c r="E12" s="30">
        <v>30100</v>
      </c>
      <c r="F12" s="32">
        <v>68200</v>
      </c>
      <c r="G12" s="30">
        <v>7000</v>
      </c>
      <c r="H12" s="32">
        <v>36500</v>
      </c>
      <c r="I12" s="30">
        <v>5400</v>
      </c>
      <c r="J12" s="30">
        <v>113700</v>
      </c>
      <c r="K12" s="30">
        <v>8700</v>
      </c>
      <c r="L12" s="30">
        <v>1703600</v>
      </c>
      <c r="M12" s="30">
        <v>28300</v>
      </c>
      <c r="N12" s="30">
        <v>124100</v>
      </c>
      <c r="O12" s="30">
        <v>8800</v>
      </c>
      <c r="P12" s="32">
        <v>32200</v>
      </c>
      <c r="Q12" s="30">
        <v>4400</v>
      </c>
      <c r="AA12" s="88"/>
      <c r="AB12" s="88"/>
      <c r="AC12" s="88"/>
      <c r="AD12" s="88"/>
      <c r="AE12" s="88"/>
      <c r="AF12" s="88"/>
      <c r="AG12" s="88"/>
      <c r="AH12" s="88"/>
      <c r="AI12" s="88"/>
      <c r="AJ12" s="88"/>
      <c r="AK12" s="88"/>
    </row>
    <row r="13" spans="1:37" x14ac:dyDescent="0.35">
      <c r="A13" s="29" t="s">
        <v>148</v>
      </c>
      <c r="B13" s="31">
        <v>13200</v>
      </c>
      <c r="C13" s="30">
        <v>3100</v>
      </c>
      <c r="D13" s="30">
        <v>3751200</v>
      </c>
      <c r="E13" s="30">
        <v>25600</v>
      </c>
      <c r="F13" s="32">
        <v>40100</v>
      </c>
      <c r="G13" s="30">
        <v>5300</v>
      </c>
      <c r="H13" s="32">
        <v>35400</v>
      </c>
      <c r="I13" s="30">
        <v>5400</v>
      </c>
      <c r="J13" s="32">
        <v>62200</v>
      </c>
      <c r="K13" s="30">
        <v>6600</v>
      </c>
      <c r="L13" s="30">
        <v>1011100</v>
      </c>
      <c r="M13" s="30">
        <v>23500</v>
      </c>
      <c r="N13" s="30">
        <v>97500</v>
      </c>
      <c r="O13" s="30">
        <v>8300</v>
      </c>
      <c r="P13" s="31">
        <v>15400</v>
      </c>
      <c r="Q13" s="30">
        <v>3100</v>
      </c>
      <c r="AA13" s="88"/>
      <c r="AB13" s="88"/>
      <c r="AC13" s="88"/>
      <c r="AD13" s="88"/>
      <c r="AE13" s="88"/>
      <c r="AF13" s="88"/>
      <c r="AG13" s="88"/>
      <c r="AH13" s="88"/>
      <c r="AI13" s="88"/>
      <c r="AJ13" s="88"/>
      <c r="AK13" s="88"/>
    </row>
    <row r="14" spans="1:37" x14ac:dyDescent="0.35">
      <c r="A14" s="33" t="s">
        <v>149</v>
      </c>
      <c r="B14" s="34">
        <v>4300</v>
      </c>
      <c r="C14" s="35">
        <v>1800</v>
      </c>
      <c r="D14" s="35">
        <v>2439700</v>
      </c>
      <c r="E14" s="35">
        <v>19500</v>
      </c>
      <c r="F14" s="36">
        <v>19100</v>
      </c>
      <c r="G14" s="35">
        <v>4200</v>
      </c>
      <c r="H14" s="36">
        <v>19000</v>
      </c>
      <c r="I14" s="35">
        <v>4000</v>
      </c>
      <c r="J14" s="37">
        <v>34200</v>
      </c>
      <c r="K14" s="35">
        <v>5500</v>
      </c>
      <c r="L14" s="35">
        <v>433600</v>
      </c>
      <c r="M14" s="35">
        <v>17500</v>
      </c>
      <c r="N14" s="37">
        <v>47400</v>
      </c>
      <c r="O14" s="35">
        <v>6300</v>
      </c>
      <c r="P14" s="36">
        <v>13700</v>
      </c>
      <c r="Q14" s="37">
        <v>3500</v>
      </c>
      <c r="AA14" s="88"/>
      <c r="AB14" s="88"/>
      <c r="AC14" s="88"/>
      <c r="AD14" s="88"/>
      <c r="AE14" s="88"/>
      <c r="AF14" s="88"/>
      <c r="AG14" s="88"/>
      <c r="AH14" s="88"/>
      <c r="AI14" s="88"/>
      <c r="AJ14" s="88"/>
      <c r="AK14" s="88"/>
    </row>
    <row r="15" spans="1:37" x14ac:dyDescent="0.35">
      <c r="A15" s="82"/>
      <c r="B15" s="82"/>
      <c r="C15" s="82"/>
      <c r="D15" s="82"/>
      <c r="E15" s="82"/>
      <c r="F15" s="82"/>
      <c r="G15" s="82"/>
      <c r="H15" s="82"/>
      <c r="I15" s="82"/>
      <c r="J15" s="82"/>
      <c r="K15" s="82"/>
      <c r="L15" s="82"/>
      <c r="M15" s="82"/>
      <c r="N15" s="82"/>
      <c r="O15" s="82"/>
      <c r="P15" s="82"/>
      <c r="Q15" s="82"/>
    </row>
    <row r="16" spans="1:37" x14ac:dyDescent="0.35">
      <c r="A16" s="82"/>
      <c r="B16" s="89"/>
      <c r="C16" s="82"/>
      <c r="D16" s="82"/>
      <c r="E16" s="82"/>
      <c r="F16" s="82"/>
      <c r="G16" s="82"/>
      <c r="H16" s="82"/>
      <c r="I16" s="82"/>
      <c r="J16" s="82"/>
      <c r="K16" s="82"/>
      <c r="L16" s="82"/>
      <c r="M16" s="82"/>
      <c r="N16" s="82"/>
      <c r="O16" s="82"/>
      <c r="P16" s="82"/>
      <c r="Q16" s="82"/>
    </row>
    <row r="17" spans="1:37" ht="13.9" x14ac:dyDescent="0.4">
      <c r="A17" s="4" t="s">
        <v>162</v>
      </c>
      <c r="B17" s="82"/>
      <c r="C17" s="82"/>
      <c r="D17" s="82"/>
      <c r="E17" s="82"/>
      <c r="F17" s="82"/>
      <c r="G17" s="82"/>
      <c r="H17" s="82"/>
      <c r="I17" s="82"/>
      <c r="J17" s="82"/>
      <c r="K17" s="82"/>
      <c r="L17" s="82"/>
      <c r="M17" s="82"/>
      <c r="N17" s="82"/>
      <c r="O17" s="82"/>
      <c r="P17" s="82"/>
      <c r="Q17" s="82"/>
    </row>
    <row r="18" spans="1:37" ht="13.9" x14ac:dyDescent="0.4">
      <c r="A18" s="61" t="s">
        <v>139</v>
      </c>
      <c r="B18" s="90" t="s">
        <v>81</v>
      </c>
      <c r="C18" s="65" t="s">
        <v>82</v>
      </c>
      <c r="D18" s="65" t="s">
        <v>83</v>
      </c>
      <c r="E18" s="65" t="s">
        <v>82</v>
      </c>
      <c r="F18" s="64" t="s">
        <v>84</v>
      </c>
      <c r="G18" s="65" t="s">
        <v>82</v>
      </c>
      <c r="H18" s="64" t="s">
        <v>85</v>
      </c>
      <c r="I18" s="65" t="s">
        <v>82</v>
      </c>
      <c r="J18" s="64" t="s">
        <v>86</v>
      </c>
      <c r="K18" s="65" t="s">
        <v>82</v>
      </c>
      <c r="L18" s="64" t="s">
        <v>87</v>
      </c>
      <c r="M18" s="65" t="s">
        <v>82</v>
      </c>
      <c r="N18" s="64" t="s">
        <v>88</v>
      </c>
      <c r="O18" s="65" t="s">
        <v>82</v>
      </c>
      <c r="P18" s="65" t="s">
        <v>89</v>
      </c>
      <c r="Q18" s="66" t="s">
        <v>82</v>
      </c>
      <c r="R18" s="4"/>
      <c r="S18" s="4"/>
      <c r="T18" s="4"/>
      <c r="U18" s="4"/>
      <c r="V18" s="4"/>
      <c r="W18" s="4"/>
      <c r="X18" s="4"/>
      <c r="Y18" s="4"/>
      <c r="Z18" s="4"/>
      <c r="AA18" s="4"/>
      <c r="AB18" s="4"/>
      <c r="AC18" s="4"/>
      <c r="AD18" s="4"/>
      <c r="AE18" s="4"/>
      <c r="AF18" s="4"/>
      <c r="AG18" s="4"/>
      <c r="AH18" s="4"/>
      <c r="AI18" s="4"/>
      <c r="AJ18" s="4"/>
      <c r="AK18" s="4"/>
    </row>
    <row r="19" spans="1:37" x14ac:dyDescent="0.35">
      <c r="A19" s="38" t="s">
        <v>140</v>
      </c>
      <c r="B19" s="39">
        <v>0.44</v>
      </c>
      <c r="C19" s="40">
        <v>0.03</v>
      </c>
      <c r="D19" s="40">
        <v>51.02</v>
      </c>
      <c r="E19" s="40">
        <v>0.17</v>
      </c>
      <c r="F19" s="41">
        <v>1.65</v>
      </c>
      <c r="G19" s="40">
        <v>0.05</v>
      </c>
      <c r="H19" s="41">
        <v>0.55000000000000004</v>
      </c>
      <c r="I19" s="40">
        <v>0.03</v>
      </c>
      <c r="J19" s="41">
        <v>5.67</v>
      </c>
      <c r="K19" s="40">
        <v>0.08</v>
      </c>
      <c r="L19" s="42">
        <v>38.43</v>
      </c>
      <c r="M19" s="43">
        <v>0.17</v>
      </c>
      <c r="N19" s="41">
        <v>1.54</v>
      </c>
      <c r="O19" s="40">
        <v>0.04</v>
      </c>
      <c r="P19" s="40">
        <v>0.69</v>
      </c>
      <c r="Q19" s="44">
        <v>0.03</v>
      </c>
      <c r="AA19" s="88"/>
      <c r="AB19" s="88"/>
      <c r="AC19" s="88"/>
      <c r="AD19" s="88"/>
      <c r="AE19" s="88"/>
      <c r="AF19" s="88"/>
      <c r="AG19" s="88"/>
      <c r="AH19" s="88"/>
      <c r="AI19" s="88"/>
      <c r="AJ19" s="88"/>
      <c r="AK19" s="88"/>
    </row>
    <row r="20" spans="1:37" x14ac:dyDescent="0.35">
      <c r="A20" s="38" t="s">
        <v>141</v>
      </c>
      <c r="B20" s="45">
        <v>0.28000000000000003</v>
      </c>
      <c r="C20" s="46">
        <v>0.06</v>
      </c>
      <c r="D20" s="46">
        <v>41.68</v>
      </c>
      <c r="E20" s="46">
        <v>0.51</v>
      </c>
      <c r="F20" s="46">
        <v>2.11</v>
      </c>
      <c r="G20" s="46">
        <v>0.15</v>
      </c>
      <c r="H20" s="47">
        <v>0.73</v>
      </c>
      <c r="I20" s="46">
        <v>0.09</v>
      </c>
      <c r="J20" s="46">
        <v>9.93</v>
      </c>
      <c r="K20" s="46">
        <v>0.31</v>
      </c>
      <c r="L20" s="46">
        <v>43.93</v>
      </c>
      <c r="M20" s="46">
        <v>0.51</v>
      </c>
      <c r="N20" s="47">
        <v>0.53</v>
      </c>
      <c r="O20" s="46">
        <v>7.0000000000000007E-2</v>
      </c>
      <c r="P20" s="47">
        <v>0.81</v>
      </c>
      <c r="Q20" s="48">
        <v>0.09</v>
      </c>
      <c r="AA20" s="88"/>
      <c r="AB20" s="88"/>
      <c r="AC20" s="88"/>
      <c r="AD20" s="88"/>
      <c r="AE20" s="88"/>
      <c r="AF20" s="88"/>
      <c r="AG20" s="88"/>
      <c r="AH20" s="88"/>
      <c r="AI20" s="88"/>
      <c r="AJ20" s="88"/>
      <c r="AK20" s="88"/>
    </row>
    <row r="21" spans="1:37" x14ac:dyDescent="0.35">
      <c r="A21" s="38" t="s">
        <v>142</v>
      </c>
      <c r="B21" s="45">
        <v>0.35</v>
      </c>
      <c r="C21" s="46">
        <v>7.0000000000000007E-2</v>
      </c>
      <c r="D21" s="46">
        <v>43.14</v>
      </c>
      <c r="E21" s="46">
        <v>0.5</v>
      </c>
      <c r="F21" s="46">
        <v>1.65</v>
      </c>
      <c r="G21" s="46">
        <v>0.13</v>
      </c>
      <c r="H21" s="47">
        <v>0.6</v>
      </c>
      <c r="I21" s="46">
        <v>0.08</v>
      </c>
      <c r="J21" s="46">
        <v>9.44</v>
      </c>
      <c r="K21" s="46">
        <v>0.3</v>
      </c>
      <c r="L21" s="46">
        <v>43.28</v>
      </c>
      <c r="M21" s="46">
        <v>0.5</v>
      </c>
      <c r="N21" s="47">
        <v>0.81</v>
      </c>
      <c r="O21" s="46">
        <v>0.09</v>
      </c>
      <c r="P21" s="47">
        <v>0.73</v>
      </c>
      <c r="Q21" s="48">
        <v>0.08</v>
      </c>
      <c r="AA21" s="88"/>
      <c r="AB21" s="88"/>
      <c r="AC21" s="88"/>
      <c r="AD21" s="88"/>
      <c r="AE21" s="88"/>
      <c r="AF21" s="88"/>
      <c r="AG21" s="88"/>
      <c r="AH21" s="88"/>
      <c r="AI21" s="88"/>
      <c r="AJ21" s="88"/>
      <c r="AK21" s="88"/>
    </row>
    <row r="22" spans="1:37" x14ac:dyDescent="0.35">
      <c r="A22" s="38" t="s">
        <v>143</v>
      </c>
      <c r="B22" s="47">
        <v>0.48</v>
      </c>
      <c r="C22" s="46">
        <v>0.08</v>
      </c>
      <c r="D22" s="46">
        <v>35.159999999999997</v>
      </c>
      <c r="E22" s="46">
        <v>0.54</v>
      </c>
      <c r="F22" s="47">
        <v>1.38</v>
      </c>
      <c r="G22" s="46">
        <v>0.14000000000000001</v>
      </c>
      <c r="H22" s="47">
        <v>0.44</v>
      </c>
      <c r="I22" s="46">
        <v>0.08</v>
      </c>
      <c r="J22" s="46">
        <v>6.79</v>
      </c>
      <c r="K22" s="46">
        <v>0.28000000000000003</v>
      </c>
      <c r="L22" s="46">
        <v>53.4</v>
      </c>
      <c r="M22" s="46">
        <v>0.56000000000000005</v>
      </c>
      <c r="N22" s="46">
        <v>1.69</v>
      </c>
      <c r="O22" s="46">
        <v>0.15</v>
      </c>
      <c r="P22" s="47">
        <v>0.66</v>
      </c>
      <c r="Q22" s="49">
        <v>0.09</v>
      </c>
      <c r="AA22" s="88"/>
      <c r="AB22" s="88"/>
      <c r="AC22" s="88"/>
      <c r="AD22" s="88"/>
      <c r="AE22" s="88"/>
      <c r="AF22" s="88"/>
      <c r="AG22" s="88"/>
      <c r="AH22" s="88"/>
      <c r="AI22" s="88"/>
      <c r="AJ22" s="88"/>
      <c r="AK22" s="88"/>
    </row>
    <row r="23" spans="1:37" x14ac:dyDescent="0.35">
      <c r="A23" s="38" t="s">
        <v>144</v>
      </c>
      <c r="B23" s="47">
        <v>0.56999999999999995</v>
      </c>
      <c r="C23" s="46">
        <v>0.08</v>
      </c>
      <c r="D23" s="46">
        <v>39.799999999999997</v>
      </c>
      <c r="E23" s="46">
        <v>0.49</v>
      </c>
      <c r="F23" s="46">
        <v>2.83</v>
      </c>
      <c r="G23" s="46">
        <v>0.17</v>
      </c>
      <c r="H23" s="47">
        <v>0.5</v>
      </c>
      <c r="I23" s="46">
        <v>0.08</v>
      </c>
      <c r="J23" s="46">
        <v>7.29</v>
      </c>
      <c r="K23" s="46">
        <v>0.27</v>
      </c>
      <c r="L23" s="46">
        <v>46.3</v>
      </c>
      <c r="M23" s="46">
        <v>0.5</v>
      </c>
      <c r="N23" s="46">
        <v>1.7</v>
      </c>
      <c r="O23" s="46">
        <v>0.13</v>
      </c>
      <c r="P23" s="46">
        <v>1.01</v>
      </c>
      <c r="Q23" s="49">
        <v>0.1</v>
      </c>
      <c r="AA23" s="88"/>
      <c r="AB23" s="88"/>
      <c r="AC23" s="88"/>
      <c r="AD23" s="88"/>
      <c r="AE23" s="88"/>
      <c r="AF23" s="88"/>
      <c r="AG23" s="88"/>
      <c r="AH23" s="88"/>
      <c r="AI23" s="88"/>
      <c r="AJ23" s="88"/>
      <c r="AK23" s="88"/>
    </row>
    <row r="24" spans="1:37" x14ac:dyDescent="0.35">
      <c r="A24" s="38" t="s">
        <v>145</v>
      </c>
      <c r="B24" s="47">
        <v>0.66</v>
      </c>
      <c r="C24" s="46">
        <v>0.09</v>
      </c>
      <c r="D24" s="46">
        <v>47.76</v>
      </c>
      <c r="E24" s="46">
        <v>0.49</v>
      </c>
      <c r="F24" s="46">
        <v>2.14</v>
      </c>
      <c r="G24" s="46">
        <v>0.15</v>
      </c>
      <c r="H24" s="47">
        <v>0.45</v>
      </c>
      <c r="I24" s="46">
        <v>7.0000000000000007E-2</v>
      </c>
      <c r="J24" s="46">
        <v>6.28</v>
      </c>
      <c r="K24" s="46">
        <v>0.24</v>
      </c>
      <c r="L24" s="46">
        <v>40.03</v>
      </c>
      <c r="M24" s="46">
        <v>0.48</v>
      </c>
      <c r="N24" s="46">
        <v>1.77</v>
      </c>
      <c r="O24" s="46">
        <v>0.13</v>
      </c>
      <c r="P24" s="47">
        <v>0.91</v>
      </c>
      <c r="Q24" s="49">
        <v>0.09</v>
      </c>
      <c r="AA24" s="88"/>
      <c r="AB24" s="88"/>
      <c r="AC24" s="88"/>
      <c r="AD24" s="88"/>
      <c r="AE24" s="88"/>
      <c r="AF24" s="88"/>
      <c r="AG24" s="88"/>
      <c r="AH24" s="88"/>
      <c r="AI24" s="88"/>
      <c r="AJ24" s="88"/>
      <c r="AK24" s="88"/>
    </row>
    <row r="25" spans="1:37" x14ac:dyDescent="0.35">
      <c r="A25" s="38" t="s">
        <v>146</v>
      </c>
      <c r="B25" s="47">
        <v>0.49</v>
      </c>
      <c r="C25" s="46">
        <v>7.0000000000000007E-2</v>
      </c>
      <c r="D25" s="46">
        <v>58.18</v>
      </c>
      <c r="E25" s="46">
        <v>0.47</v>
      </c>
      <c r="F25" s="46">
        <v>1.23</v>
      </c>
      <c r="G25" s="46">
        <v>0.11</v>
      </c>
      <c r="H25" s="47">
        <v>0.48</v>
      </c>
      <c r="I25" s="46">
        <v>7.0000000000000007E-2</v>
      </c>
      <c r="J25" s="46">
        <v>2.98</v>
      </c>
      <c r="K25" s="46">
        <v>0.17</v>
      </c>
      <c r="L25" s="46">
        <v>34.21</v>
      </c>
      <c r="M25" s="46">
        <v>0.45</v>
      </c>
      <c r="N25" s="46">
        <v>1.87</v>
      </c>
      <c r="O25" s="46">
        <v>0.14000000000000001</v>
      </c>
      <c r="P25" s="47">
        <v>0.54</v>
      </c>
      <c r="Q25" s="49">
        <v>7.0000000000000007E-2</v>
      </c>
      <c r="AA25" s="88"/>
      <c r="AB25" s="88"/>
      <c r="AC25" s="88"/>
      <c r="AD25" s="88"/>
      <c r="AE25" s="88"/>
      <c r="AF25" s="88"/>
      <c r="AG25" s="88"/>
      <c r="AH25" s="88"/>
      <c r="AI25" s="88"/>
      <c r="AJ25" s="88"/>
      <c r="AK25" s="88"/>
    </row>
    <row r="26" spans="1:37" x14ac:dyDescent="0.35">
      <c r="A26" s="38" t="s">
        <v>147</v>
      </c>
      <c r="B26" s="47">
        <v>0.42</v>
      </c>
      <c r="C26" s="46">
        <v>7.0000000000000007E-2</v>
      </c>
      <c r="D26" s="46">
        <v>66.5</v>
      </c>
      <c r="E26" s="46">
        <v>0.48</v>
      </c>
      <c r="F26" s="47">
        <v>1.0900000000000001</v>
      </c>
      <c r="G26" s="46">
        <v>0.11</v>
      </c>
      <c r="H26" s="47">
        <v>0.57999999999999996</v>
      </c>
      <c r="I26" s="46">
        <v>0.09</v>
      </c>
      <c r="J26" s="46">
        <v>1.81</v>
      </c>
      <c r="K26" s="46">
        <v>0.14000000000000001</v>
      </c>
      <c r="L26" s="46">
        <v>27.11</v>
      </c>
      <c r="M26" s="46">
        <v>0.45</v>
      </c>
      <c r="N26" s="46">
        <v>1.97</v>
      </c>
      <c r="O26" s="46">
        <v>0.14000000000000001</v>
      </c>
      <c r="P26" s="47">
        <v>0.51</v>
      </c>
      <c r="Q26" s="49">
        <v>7.0000000000000007E-2</v>
      </c>
      <c r="AA26" s="88"/>
      <c r="AB26" s="88"/>
      <c r="AC26" s="88"/>
      <c r="AD26" s="88"/>
      <c r="AE26" s="88"/>
      <c r="AF26" s="88"/>
      <c r="AG26" s="88"/>
      <c r="AH26" s="88"/>
      <c r="AI26" s="88"/>
      <c r="AJ26" s="88"/>
      <c r="AK26" s="88"/>
    </row>
    <row r="27" spans="1:37" x14ac:dyDescent="0.35">
      <c r="A27" s="38" t="s">
        <v>148</v>
      </c>
      <c r="B27" s="45">
        <v>0.26</v>
      </c>
      <c r="C27" s="46">
        <v>0.06</v>
      </c>
      <c r="D27" s="46">
        <v>74.63</v>
      </c>
      <c r="E27" s="46">
        <v>0.51</v>
      </c>
      <c r="F27" s="47">
        <v>0.8</v>
      </c>
      <c r="G27" s="46">
        <v>0.11</v>
      </c>
      <c r="H27" s="47">
        <v>0.7</v>
      </c>
      <c r="I27" s="46">
        <v>0.11</v>
      </c>
      <c r="J27" s="47">
        <v>1.24</v>
      </c>
      <c r="K27" s="46">
        <v>0.13</v>
      </c>
      <c r="L27" s="46">
        <v>20.12</v>
      </c>
      <c r="M27" s="46">
        <v>0.47</v>
      </c>
      <c r="N27" s="46">
        <v>1.94</v>
      </c>
      <c r="O27" s="46">
        <v>0.17</v>
      </c>
      <c r="P27" s="45">
        <v>0.31</v>
      </c>
      <c r="Q27" s="49">
        <v>0.06</v>
      </c>
      <c r="AA27" s="88"/>
      <c r="AB27" s="88"/>
      <c r="AC27" s="88"/>
      <c r="AD27" s="88"/>
      <c r="AE27" s="88"/>
      <c r="AF27" s="88"/>
      <c r="AG27" s="88"/>
      <c r="AH27" s="88"/>
      <c r="AI27" s="88"/>
      <c r="AJ27" s="88"/>
      <c r="AK27" s="88"/>
    </row>
    <row r="28" spans="1:37" x14ac:dyDescent="0.35">
      <c r="A28" s="50" t="s">
        <v>149</v>
      </c>
      <c r="B28" s="51">
        <v>0.14000000000000001</v>
      </c>
      <c r="C28" s="52">
        <v>0.06</v>
      </c>
      <c r="D28" s="52">
        <v>81.02</v>
      </c>
      <c r="E28" s="52">
        <v>0.65</v>
      </c>
      <c r="F28" s="53">
        <v>0.63</v>
      </c>
      <c r="G28" s="52">
        <v>0.14000000000000001</v>
      </c>
      <c r="H28" s="53">
        <v>0.63</v>
      </c>
      <c r="I28" s="52">
        <v>0.13</v>
      </c>
      <c r="J28" s="54">
        <v>1.1399999999999999</v>
      </c>
      <c r="K28" s="52">
        <v>0.18</v>
      </c>
      <c r="L28" s="52">
        <v>14.4</v>
      </c>
      <c r="M28" s="52">
        <v>0.57999999999999996</v>
      </c>
      <c r="N28" s="54">
        <v>1.58</v>
      </c>
      <c r="O28" s="52">
        <v>0.21</v>
      </c>
      <c r="P28" s="53">
        <v>0.46</v>
      </c>
      <c r="Q28" s="55">
        <v>0.12</v>
      </c>
      <c r="AA28" s="88"/>
      <c r="AB28" s="88"/>
      <c r="AC28" s="88"/>
      <c r="AD28" s="88"/>
      <c r="AE28" s="88"/>
      <c r="AF28" s="88"/>
      <c r="AG28" s="88"/>
      <c r="AH28" s="88"/>
      <c r="AI28" s="88"/>
      <c r="AJ28" s="88"/>
      <c r="AK28" s="88"/>
    </row>
    <row r="29" spans="1:37" x14ac:dyDescent="0.35">
      <c r="A29" s="82"/>
      <c r="B29" s="82"/>
      <c r="C29" s="82"/>
      <c r="D29" s="82"/>
      <c r="E29" s="82"/>
      <c r="F29" s="82"/>
      <c r="G29" s="82"/>
      <c r="H29" s="82"/>
      <c r="I29" s="82"/>
      <c r="J29" s="82"/>
      <c r="K29" s="82"/>
      <c r="L29" s="82"/>
      <c r="M29" s="82"/>
      <c r="N29" s="82"/>
      <c r="O29" s="82"/>
      <c r="P29" s="82"/>
      <c r="Q29" s="82"/>
    </row>
    <row r="30" spans="1:37" ht="13.9" x14ac:dyDescent="0.4">
      <c r="A30" s="81" t="s">
        <v>150</v>
      </c>
      <c r="B30" s="82"/>
      <c r="C30" s="82"/>
      <c r="D30" s="82"/>
      <c r="E30" s="82"/>
      <c r="F30" s="82"/>
      <c r="G30" s="82"/>
      <c r="H30" s="82"/>
      <c r="I30" s="82"/>
      <c r="J30" s="82"/>
      <c r="K30" s="82"/>
      <c r="L30" s="82"/>
      <c r="M30" s="82"/>
      <c r="N30" s="82"/>
      <c r="O30" s="82"/>
      <c r="P30" s="82"/>
      <c r="Q30" s="82"/>
    </row>
    <row r="31" spans="1:37" ht="13.9" x14ac:dyDescent="0.4">
      <c r="A31" s="84" t="s">
        <v>139</v>
      </c>
      <c r="B31" s="85" t="s">
        <v>81</v>
      </c>
      <c r="C31" s="86" t="s">
        <v>82</v>
      </c>
      <c r="D31" s="86" t="s">
        <v>83</v>
      </c>
      <c r="E31" s="86" t="s">
        <v>82</v>
      </c>
      <c r="F31" s="87" t="s">
        <v>84</v>
      </c>
      <c r="G31" s="86" t="s">
        <v>82</v>
      </c>
      <c r="H31" s="87" t="s">
        <v>85</v>
      </c>
      <c r="I31" s="86" t="s">
        <v>82</v>
      </c>
      <c r="J31" s="87" t="s">
        <v>86</v>
      </c>
      <c r="K31" s="86" t="s">
        <v>82</v>
      </c>
      <c r="L31" s="64" t="s">
        <v>87</v>
      </c>
      <c r="M31" s="86" t="s">
        <v>82</v>
      </c>
      <c r="N31" s="87" t="s">
        <v>88</v>
      </c>
      <c r="O31" s="86" t="s">
        <v>82</v>
      </c>
      <c r="P31" s="86" t="s">
        <v>89</v>
      </c>
      <c r="Q31" s="86" t="s">
        <v>82</v>
      </c>
      <c r="R31" s="4"/>
      <c r="S31" s="4"/>
      <c r="T31" s="4"/>
      <c r="U31" s="4"/>
      <c r="V31" s="4"/>
      <c r="W31" s="4"/>
      <c r="X31" s="4"/>
      <c r="Y31" s="4"/>
      <c r="Z31" s="4"/>
      <c r="AA31" s="4"/>
      <c r="AB31" s="4"/>
      <c r="AC31" s="4"/>
      <c r="AD31" s="4"/>
      <c r="AE31" s="4"/>
      <c r="AF31" s="4"/>
      <c r="AG31" s="4"/>
      <c r="AH31" s="4"/>
      <c r="AI31" s="4"/>
      <c r="AJ31" s="4"/>
      <c r="AK31" s="4"/>
    </row>
    <row r="32" spans="1:37" x14ac:dyDescent="0.35">
      <c r="A32" s="29" t="s">
        <v>140</v>
      </c>
      <c r="B32" s="32">
        <v>113500</v>
      </c>
      <c r="C32" s="30">
        <v>10800</v>
      </c>
      <c r="D32" s="30">
        <v>13877800</v>
      </c>
      <c r="E32" s="30">
        <v>69300</v>
      </c>
      <c r="F32" s="30">
        <v>489600</v>
      </c>
      <c r="G32" s="30">
        <v>19000</v>
      </c>
      <c r="H32" s="30">
        <v>160300</v>
      </c>
      <c r="I32" s="30">
        <v>11500</v>
      </c>
      <c r="J32" s="30">
        <v>1722500</v>
      </c>
      <c r="K32" s="30">
        <v>32900</v>
      </c>
      <c r="L32" s="30">
        <v>12360900</v>
      </c>
      <c r="M32" s="30">
        <v>67100</v>
      </c>
      <c r="N32" s="30">
        <v>451800</v>
      </c>
      <c r="O32" s="30">
        <v>18500</v>
      </c>
      <c r="P32" s="30">
        <v>206000</v>
      </c>
      <c r="Q32" s="30">
        <v>11900</v>
      </c>
      <c r="Z32" s="88"/>
      <c r="AA32" s="88"/>
      <c r="AB32" s="88"/>
      <c r="AC32" s="88"/>
      <c r="AD32" s="88"/>
      <c r="AE32" s="88"/>
      <c r="AF32" s="88"/>
      <c r="AG32" s="88"/>
      <c r="AH32" s="88"/>
      <c r="AI32" s="88"/>
      <c r="AJ32" s="88"/>
      <c r="AK32" s="88"/>
    </row>
    <row r="33" spans="1:37" x14ac:dyDescent="0.35">
      <c r="A33" s="29" t="s">
        <v>141</v>
      </c>
      <c r="B33" s="31">
        <v>10300</v>
      </c>
      <c r="C33" s="30">
        <v>3200</v>
      </c>
      <c r="D33" s="30">
        <v>1502400</v>
      </c>
      <c r="E33" s="30">
        <v>26500</v>
      </c>
      <c r="F33" s="32">
        <v>70300</v>
      </c>
      <c r="G33" s="30">
        <v>8300</v>
      </c>
      <c r="H33" s="32">
        <v>27100</v>
      </c>
      <c r="I33" s="30">
        <v>4600</v>
      </c>
      <c r="J33" s="30">
        <v>368500</v>
      </c>
      <c r="K33" s="30">
        <v>15000</v>
      </c>
      <c r="L33" s="30">
        <v>1656800</v>
      </c>
      <c r="M33" s="30">
        <v>25700</v>
      </c>
      <c r="N33" s="31">
        <v>19000</v>
      </c>
      <c r="O33" s="30">
        <v>4000</v>
      </c>
      <c r="P33" s="32">
        <v>30300</v>
      </c>
      <c r="Q33" s="30">
        <v>4700</v>
      </c>
      <c r="Z33" s="88"/>
      <c r="AA33" s="88"/>
      <c r="AB33" s="88"/>
      <c r="AC33" s="88"/>
      <c r="AD33" s="88"/>
      <c r="AE33" s="88"/>
      <c r="AF33" s="88"/>
      <c r="AG33" s="88"/>
      <c r="AH33" s="88"/>
      <c r="AI33" s="88"/>
      <c r="AJ33" s="88"/>
      <c r="AK33" s="88"/>
    </row>
    <row r="34" spans="1:37" x14ac:dyDescent="0.35">
      <c r="A34" s="56" t="s">
        <v>142</v>
      </c>
      <c r="B34" s="31">
        <v>10900</v>
      </c>
      <c r="C34" s="30">
        <v>3300</v>
      </c>
      <c r="D34" s="30">
        <v>1473500</v>
      </c>
      <c r="E34" s="30">
        <v>24300</v>
      </c>
      <c r="F34" s="32">
        <v>57900</v>
      </c>
      <c r="G34" s="30">
        <v>6200</v>
      </c>
      <c r="H34" s="31">
        <v>19700</v>
      </c>
      <c r="I34" s="30">
        <v>3700</v>
      </c>
      <c r="J34" s="30">
        <v>328500</v>
      </c>
      <c r="K34" s="30">
        <v>13000</v>
      </c>
      <c r="L34" s="30">
        <v>1547300</v>
      </c>
      <c r="M34" s="30">
        <v>23600</v>
      </c>
      <c r="N34" s="32">
        <v>27800</v>
      </c>
      <c r="O34" s="30">
        <v>4700</v>
      </c>
      <c r="P34" s="32">
        <v>23500</v>
      </c>
      <c r="Q34" s="30">
        <v>4300</v>
      </c>
      <c r="Z34" s="88"/>
      <c r="AA34" s="88"/>
      <c r="AB34" s="88"/>
      <c r="AC34" s="88"/>
      <c r="AD34" s="88"/>
      <c r="AE34" s="88"/>
      <c r="AF34" s="88"/>
      <c r="AG34" s="88"/>
      <c r="AH34" s="88"/>
      <c r="AI34" s="88"/>
      <c r="AJ34" s="88"/>
      <c r="AK34" s="88"/>
    </row>
    <row r="35" spans="1:37" x14ac:dyDescent="0.35">
      <c r="A35" s="29" t="s">
        <v>143</v>
      </c>
      <c r="B35" s="31">
        <v>17600</v>
      </c>
      <c r="C35" s="30">
        <v>4400</v>
      </c>
      <c r="D35" s="30">
        <v>1317500</v>
      </c>
      <c r="E35" s="30">
        <v>28900</v>
      </c>
      <c r="F35" s="32">
        <v>48800</v>
      </c>
      <c r="G35" s="30">
        <v>7500</v>
      </c>
      <c r="H35" s="31">
        <v>16800</v>
      </c>
      <c r="I35" s="30">
        <v>4400</v>
      </c>
      <c r="J35" s="30">
        <v>255800</v>
      </c>
      <c r="K35" s="30">
        <v>14800</v>
      </c>
      <c r="L35" s="30">
        <v>2183300</v>
      </c>
      <c r="M35" s="30">
        <v>29200</v>
      </c>
      <c r="N35" s="32">
        <v>70600</v>
      </c>
      <c r="O35" s="30">
        <v>8000</v>
      </c>
      <c r="P35" s="32">
        <v>28200</v>
      </c>
      <c r="Q35" s="30">
        <v>4600</v>
      </c>
      <c r="Z35" s="88"/>
      <c r="AA35" s="88"/>
      <c r="AB35" s="88"/>
      <c r="AC35" s="88"/>
      <c r="AD35" s="88"/>
      <c r="AE35" s="88"/>
      <c r="AF35" s="88"/>
      <c r="AG35" s="88"/>
      <c r="AH35" s="88"/>
      <c r="AI35" s="88"/>
      <c r="AJ35" s="88"/>
      <c r="AK35" s="88"/>
    </row>
    <row r="36" spans="1:37" x14ac:dyDescent="0.35">
      <c r="A36" s="29" t="s">
        <v>144</v>
      </c>
      <c r="B36" s="31">
        <v>18600</v>
      </c>
      <c r="C36" s="30">
        <v>4500</v>
      </c>
      <c r="D36" s="30">
        <v>1427700</v>
      </c>
      <c r="E36" s="30">
        <v>26000</v>
      </c>
      <c r="F36" s="30">
        <v>111200</v>
      </c>
      <c r="G36" s="30">
        <v>8800</v>
      </c>
      <c r="H36" s="31">
        <v>19300</v>
      </c>
      <c r="I36" s="30">
        <v>4000</v>
      </c>
      <c r="J36" s="30">
        <v>271500</v>
      </c>
      <c r="K36" s="30">
        <v>13600</v>
      </c>
      <c r="L36" s="30">
        <v>1977500</v>
      </c>
      <c r="M36" s="30">
        <v>25300</v>
      </c>
      <c r="N36" s="30">
        <v>74000</v>
      </c>
      <c r="O36" s="30">
        <v>6600</v>
      </c>
      <c r="P36" s="32">
        <v>37600</v>
      </c>
      <c r="Q36" s="30">
        <v>5300</v>
      </c>
      <c r="Z36" s="88"/>
      <c r="AA36" s="88"/>
      <c r="AB36" s="88"/>
      <c r="AC36" s="88"/>
      <c r="AD36" s="88"/>
      <c r="AE36" s="88"/>
      <c r="AF36" s="88"/>
      <c r="AG36" s="88"/>
      <c r="AH36" s="88"/>
      <c r="AI36" s="88"/>
      <c r="AJ36" s="88"/>
      <c r="AK36" s="88"/>
    </row>
    <row r="37" spans="1:37" x14ac:dyDescent="0.35">
      <c r="A37" s="29" t="s">
        <v>145</v>
      </c>
      <c r="B37" s="31">
        <v>19900</v>
      </c>
      <c r="C37" s="30">
        <v>4600</v>
      </c>
      <c r="D37" s="30">
        <v>1601600</v>
      </c>
      <c r="E37" s="30">
        <v>24900</v>
      </c>
      <c r="F37" s="30">
        <v>92400</v>
      </c>
      <c r="G37" s="30">
        <v>6700</v>
      </c>
      <c r="H37" s="32">
        <v>17900</v>
      </c>
      <c r="I37" s="30">
        <v>3500</v>
      </c>
      <c r="J37" s="30">
        <v>253400</v>
      </c>
      <c r="K37" s="30">
        <v>11100</v>
      </c>
      <c r="L37" s="30">
        <v>1632500</v>
      </c>
      <c r="M37" s="30">
        <v>23700</v>
      </c>
      <c r="N37" s="30">
        <v>67800</v>
      </c>
      <c r="O37" s="30">
        <v>6400</v>
      </c>
      <c r="P37" s="32">
        <v>34500</v>
      </c>
      <c r="Q37" s="30">
        <v>4700</v>
      </c>
      <c r="Z37" s="88"/>
      <c r="AA37" s="88"/>
      <c r="AB37" s="88"/>
      <c r="AC37" s="88"/>
      <c r="AD37" s="88"/>
      <c r="AE37" s="88"/>
      <c r="AF37" s="88"/>
      <c r="AG37" s="88"/>
      <c r="AH37" s="88"/>
      <c r="AI37" s="88"/>
      <c r="AJ37" s="88"/>
      <c r="AK37" s="88"/>
    </row>
    <row r="38" spans="1:37" x14ac:dyDescent="0.35">
      <c r="A38" s="29" t="s">
        <v>146</v>
      </c>
      <c r="B38" s="31">
        <v>16100</v>
      </c>
      <c r="C38" s="30">
        <v>4200</v>
      </c>
      <c r="D38" s="30">
        <v>2110100</v>
      </c>
      <c r="E38" s="30">
        <v>25000</v>
      </c>
      <c r="F38" s="32">
        <v>45400</v>
      </c>
      <c r="G38" s="30">
        <v>6100</v>
      </c>
      <c r="H38" s="31">
        <v>18800</v>
      </c>
      <c r="I38" s="30">
        <v>3800</v>
      </c>
      <c r="J38" s="30">
        <v>140200</v>
      </c>
      <c r="K38" s="30">
        <v>7900</v>
      </c>
      <c r="L38" s="30">
        <v>1527800</v>
      </c>
      <c r="M38" s="30">
        <v>23600</v>
      </c>
      <c r="N38" s="32">
        <v>68700</v>
      </c>
      <c r="O38" s="30">
        <v>7500</v>
      </c>
      <c r="P38" s="32">
        <v>22700</v>
      </c>
      <c r="Q38" s="30">
        <v>3700</v>
      </c>
      <c r="Z38" s="88"/>
      <c r="AA38" s="88"/>
      <c r="AB38" s="88"/>
      <c r="AC38" s="88"/>
      <c r="AD38" s="88"/>
      <c r="AE38" s="88"/>
      <c r="AF38" s="88"/>
      <c r="AG38" s="88"/>
      <c r="AH38" s="88"/>
      <c r="AI38" s="88"/>
      <c r="AJ38" s="88"/>
      <c r="AK38" s="88"/>
    </row>
    <row r="39" spans="1:37" x14ac:dyDescent="0.35">
      <c r="A39" s="29" t="s">
        <v>147</v>
      </c>
      <c r="B39" s="31">
        <v>9600</v>
      </c>
      <c r="C39" s="30">
        <v>3300</v>
      </c>
      <c r="D39" s="30">
        <v>1877700</v>
      </c>
      <c r="E39" s="30">
        <v>19100</v>
      </c>
      <c r="F39" s="32">
        <v>33200</v>
      </c>
      <c r="G39" s="30">
        <v>4500</v>
      </c>
      <c r="H39" s="31">
        <v>16600</v>
      </c>
      <c r="I39" s="30">
        <v>3800</v>
      </c>
      <c r="J39" s="30">
        <v>59700</v>
      </c>
      <c r="K39" s="30">
        <v>5600</v>
      </c>
      <c r="L39" s="30">
        <v>990600</v>
      </c>
      <c r="M39" s="30">
        <v>17700</v>
      </c>
      <c r="N39" s="32">
        <v>58300</v>
      </c>
      <c r="O39" s="30">
        <v>6000</v>
      </c>
      <c r="P39" s="32">
        <v>16800</v>
      </c>
      <c r="Q39" s="30">
        <v>2800</v>
      </c>
      <c r="Z39" s="88"/>
      <c r="AA39" s="88"/>
      <c r="AB39" s="88"/>
      <c r="AC39" s="88"/>
      <c r="AD39" s="88"/>
      <c r="AE39" s="88"/>
      <c r="AF39" s="88"/>
      <c r="AG39" s="88"/>
      <c r="AH39" s="88"/>
      <c r="AI39" s="88"/>
      <c r="AJ39" s="88"/>
      <c r="AK39" s="88"/>
    </row>
    <row r="40" spans="1:37" x14ac:dyDescent="0.35">
      <c r="A40" s="29" t="s">
        <v>148</v>
      </c>
      <c r="B40" s="31">
        <v>7700</v>
      </c>
      <c r="C40" s="30">
        <v>1800</v>
      </c>
      <c r="D40" s="30">
        <v>1660300</v>
      </c>
      <c r="E40" s="30">
        <v>15700</v>
      </c>
      <c r="F40" s="32">
        <v>19300</v>
      </c>
      <c r="G40" s="30">
        <v>3300</v>
      </c>
      <c r="H40" s="31">
        <v>16900</v>
      </c>
      <c r="I40" s="30">
        <v>3300</v>
      </c>
      <c r="J40" s="32">
        <v>29900</v>
      </c>
      <c r="K40" s="30">
        <v>4100</v>
      </c>
      <c r="L40" s="30">
        <v>594900</v>
      </c>
      <c r="M40" s="30">
        <v>14200</v>
      </c>
      <c r="N40" s="32">
        <v>41700</v>
      </c>
      <c r="O40" s="30">
        <v>5700</v>
      </c>
      <c r="P40" s="31">
        <v>6500</v>
      </c>
      <c r="Q40" s="30">
        <v>2100</v>
      </c>
      <c r="Z40" s="88"/>
      <c r="AA40" s="88"/>
      <c r="AB40" s="88"/>
      <c r="AC40" s="88"/>
      <c r="AD40" s="88"/>
      <c r="AE40" s="88"/>
      <c r="AF40" s="88"/>
      <c r="AG40" s="88"/>
      <c r="AH40" s="88"/>
      <c r="AI40" s="88"/>
      <c r="AJ40" s="88"/>
      <c r="AK40" s="88"/>
    </row>
    <row r="41" spans="1:37" x14ac:dyDescent="0.35">
      <c r="A41" s="33" t="s">
        <v>149</v>
      </c>
      <c r="B41" s="34">
        <v>1600</v>
      </c>
      <c r="C41" s="35">
        <v>1100</v>
      </c>
      <c r="D41" s="35">
        <v>947500</v>
      </c>
      <c r="E41" s="35">
        <v>10500</v>
      </c>
      <c r="F41" s="36">
        <v>8900</v>
      </c>
      <c r="G41" s="35">
        <v>2200</v>
      </c>
      <c r="H41" s="36">
        <v>7700</v>
      </c>
      <c r="I41" s="35">
        <v>2200</v>
      </c>
      <c r="J41" s="37">
        <v>17900</v>
      </c>
      <c r="K41" s="35">
        <v>2800</v>
      </c>
      <c r="L41" s="35">
        <v>213700</v>
      </c>
      <c r="M41" s="35">
        <v>9600</v>
      </c>
      <c r="N41" s="37">
        <v>20200</v>
      </c>
      <c r="O41" s="35">
        <v>3600</v>
      </c>
      <c r="P41" s="36">
        <v>5800</v>
      </c>
      <c r="Q41" s="35">
        <v>2000</v>
      </c>
      <c r="Z41" s="88"/>
      <c r="AA41" s="88"/>
      <c r="AB41" s="88"/>
      <c r="AC41" s="88"/>
      <c r="AD41" s="88"/>
      <c r="AE41" s="88"/>
      <c r="AF41" s="88"/>
      <c r="AG41" s="88"/>
      <c r="AH41" s="88"/>
      <c r="AI41" s="88"/>
      <c r="AJ41" s="88"/>
      <c r="AK41" s="88"/>
    </row>
    <row r="42" spans="1:37" x14ac:dyDescent="0.35">
      <c r="A42" s="82"/>
      <c r="B42" s="82"/>
      <c r="C42" s="82"/>
      <c r="D42" s="82"/>
      <c r="E42" s="82"/>
      <c r="F42" s="82"/>
      <c r="G42" s="82"/>
      <c r="H42" s="82"/>
      <c r="I42" s="82"/>
      <c r="J42" s="82"/>
      <c r="K42" s="82"/>
      <c r="L42" s="82"/>
      <c r="M42" s="82"/>
      <c r="N42" s="82"/>
      <c r="O42" s="82"/>
      <c r="P42" s="82"/>
      <c r="Q42" s="82"/>
    </row>
    <row r="43" spans="1:37" ht="13.9" x14ac:dyDescent="0.4">
      <c r="A43" s="81" t="s">
        <v>151</v>
      </c>
      <c r="B43" s="82"/>
      <c r="C43" s="82"/>
      <c r="D43" s="82"/>
      <c r="E43" s="82"/>
      <c r="F43" s="82"/>
      <c r="G43" s="82"/>
      <c r="H43" s="82"/>
      <c r="I43" s="82"/>
      <c r="J43" s="82"/>
      <c r="K43" s="82"/>
      <c r="L43" s="82"/>
      <c r="M43" s="82"/>
      <c r="N43" s="82"/>
      <c r="O43" s="82"/>
      <c r="P43" s="82"/>
      <c r="Q43" s="82"/>
      <c r="R43" s="88"/>
      <c r="S43" s="88"/>
      <c r="T43" s="88"/>
      <c r="U43" s="88"/>
      <c r="V43" s="88"/>
      <c r="W43" s="88"/>
      <c r="X43" s="88"/>
      <c r="Y43" s="88"/>
      <c r="Z43" s="88"/>
      <c r="AA43" s="88"/>
      <c r="AB43" s="88"/>
      <c r="AC43" s="88"/>
      <c r="AD43" s="88"/>
      <c r="AE43" s="88"/>
      <c r="AF43" s="88"/>
      <c r="AG43" s="88"/>
      <c r="AH43" s="88"/>
      <c r="AI43" s="88"/>
      <c r="AJ43" s="88"/>
      <c r="AK43" s="88"/>
    </row>
    <row r="44" spans="1:37" ht="13.9" x14ac:dyDescent="0.4">
      <c r="A44" s="84" t="s">
        <v>139</v>
      </c>
      <c r="B44" s="85" t="s">
        <v>81</v>
      </c>
      <c r="C44" s="86" t="s">
        <v>82</v>
      </c>
      <c r="D44" s="86" t="s">
        <v>83</v>
      </c>
      <c r="E44" s="86" t="s">
        <v>82</v>
      </c>
      <c r="F44" s="87" t="s">
        <v>84</v>
      </c>
      <c r="G44" s="86" t="s">
        <v>82</v>
      </c>
      <c r="H44" s="87" t="s">
        <v>85</v>
      </c>
      <c r="I44" s="86" t="s">
        <v>82</v>
      </c>
      <c r="J44" s="87" t="s">
        <v>86</v>
      </c>
      <c r="K44" s="86" t="s">
        <v>82</v>
      </c>
      <c r="L44" s="64" t="s">
        <v>87</v>
      </c>
      <c r="M44" s="86" t="s">
        <v>82</v>
      </c>
      <c r="N44" s="87" t="s">
        <v>88</v>
      </c>
      <c r="O44" s="86" t="s">
        <v>82</v>
      </c>
      <c r="P44" s="86" t="s">
        <v>89</v>
      </c>
      <c r="Q44" s="86" t="s">
        <v>82</v>
      </c>
    </row>
    <row r="45" spans="1:37" x14ac:dyDescent="0.35">
      <c r="A45" s="29" t="s">
        <v>140</v>
      </c>
      <c r="B45" s="47">
        <v>0.38</v>
      </c>
      <c r="C45" s="46">
        <v>0.1</v>
      </c>
      <c r="D45" s="46">
        <v>47.37</v>
      </c>
      <c r="E45" s="46">
        <v>0.68</v>
      </c>
      <c r="F45" s="46">
        <v>1.66</v>
      </c>
      <c r="G45" s="46">
        <v>0.18</v>
      </c>
      <c r="H45" s="46">
        <v>0.55000000000000004</v>
      </c>
      <c r="I45" s="46">
        <v>0.11</v>
      </c>
      <c r="J45" s="46">
        <v>5.87</v>
      </c>
      <c r="K45" s="46">
        <v>0.3</v>
      </c>
      <c r="L45" s="46">
        <v>41.94</v>
      </c>
      <c r="M45" s="46">
        <v>0.66</v>
      </c>
      <c r="N45" s="46">
        <v>1.53</v>
      </c>
      <c r="O45" s="46">
        <v>0.18</v>
      </c>
      <c r="P45" s="46">
        <v>0.7</v>
      </c>
      <c r="Q45" s="46">
        <v>0.12</v>
      </c>
    </row>
    <row r="46" spans="1:37" x14ac:dyDescent="0.35">
      <c r="A46" s="29" t="s">
        <v>141</v>
      </c>
      <c r="B46" s="45">
        <v>0.28000000000000003</v>
      </c>
      <c r="C46" s="46">
        <v>0.09</v>
      </c>
      <c r="D46" s="46">
        <v>40.78</v>
      </c>
      <c r="E46" s="46">
        <v>0.72</v>
      </c>
      <c r="F46" s="47">
        <v>1.91</v>
      </c>
      <c r="G46" s="46">
        <v>0.23</v>
      </c>
      <c r="H46" s="47">
        <v>0.74</v>
      </c>
      <c r="I46" s="46">
        <v>0.12</v>
      </c>
      <c r="J46" s="46">
        <v>10</v>
      </c>
      <c r="K46" s="46">
        <v>0.41</v>
      </c>
      <c r="L46" s="46">
        <v>44.96</v>
      </c>
      <c r="M46" s="46">
        <v>0.7</v>
      </c>
      <c r="N46" s="45">
        <v>0.51</v>
      </c>
      <c r="O46" s="46">
        <v>0.11</v>
      </c>
      <c r="P46" s="47">
        <v>0.82</v>
      </c>
      <c r="Q46" s="46">
        <v>0.13</v>
      </c>
    </row>
    <row r="47" spans="1:37" x14ac:dyDescent="0.35">
      <c r="A47" s="56" t="s">
        <v>142</v>
      </c>
      <c r="B47" s="45">
        <v>0.31</v>
      </c>
      <c r="C47" s="46">
        <v>0.09</v>
      </c>
      <c r="D47" s="46">
        <v>42.23</v>
      </c>
      <c r="E47" s="46">
        <v>0.7</v>
      </c>
      <c r="F47" s="47">
        <v>1.66</v>
      </c>
      <c r="G47" s="46">
        <v>0.18</v>
      </c>
      <c r="H47" s="45">
        <v>0.56000000000000005</v>
      </c>
      <c r="I47" s="46">
        <v>0.11</v>
      </c>
      <c r="J47" s="46">
        <v>9.42</v>
      </c>
      <c r="K47" s="46">
        <v>0.37</v>
      </c>
      <c r="L47" s="46">
        <v>44.35</v>
      </c>
      <c r="M47" s="46">
        <v>0.68</v>
      </c>
      <c r="N47" s="47">
        <v>0.8</v>
      </c>
      <c r="O47" s="46">
        <v>0.13</v>
      </c>
      <c r="P47" s="47">
        <v>0.67</v>
      </c>
      <c r="Q47" s="46">
        <v>0.12</v>
      </c>
    </row>
    <row r="48" spans="1:37" x14ac:dyDescent="0.35">
      <c r="A48" s="29" t="s">
        <v>143</v>
      </c>
      <c r="B48" s="45">
        <v>0.45</v>
      </c>
      <c r="C48" s="46">
        <v>0.11</v>
      </c>
      <c r="D48" s="46">
        <v>33.450000000000003</v>
      </c>
      <c r="E48" s="46">
        <v>0.73</v>
      </c>
      <c r="F48" s="47">
        <v>1.24</v>
      </c>
      <c r="G48" s="46">
        <v>0.19</v>
      </c>
      <c r="H48" s="45">
        <v>0.43</v>
      </c>
      <c r="I48" s="46">
        <v>0.11</v>
      </c>
      <c r="J48" s="46">
        <v>6.49</v>
      </c>
      <c r="K48" s="46">
        <v>0.38</v>
      </c>
      <c r="L48" s="46">
        <v>55.43</v>
      </c>
      <c r="M48" s="46">
        <v>0.74</v>
      </c>
      <c r="N48" s="47">
        <v>1.79</v>
      </c>
      <c r="O48" s="46">
        <v>0.2</v>
      </c>
      <c r="P48" s="47">
        <v>0.72</v>
      </c>
      <c r="Q48" s="46">
        <v>0.12</v>
      </c>
    </row>
    <row r="49" spans="1:17" x14ac:dyDescent="0.35">
      <c r="A49" s="29" t="s">
        <v>144</v>
      </c>
      <c r="B49" s="45">
        <v>0.47</v>
      </c>
      <c r="C49" s="46">
        <v>0.11</v>
      </c>
      <c r="D49" s="46">
        <v>36.26</v>
      </c>
      <c r="E49" s="46">
        <v>0.66</v>
      </c>
      <c r="F49" s="46">
        <v>2.82</v>
      </c>
      <c r="G49" s="46">
        <v>0.22</v>
      </c>
      <c r="H49" s="45">
        <v>0.49</v>
      </c>
      <c r="I49" s="46">
        <v>0.1</v>
      </c>
      <c r="J49" s="46">
        <v>6.9</v>
      </c>
      <c r="K49" s="46">
        <v>0.35</v>
      </c>
      <c r="L49" s="46">
        <v>50.22</v>
      </c>
      <c r="M49" s="46">
        <v>0.64</v>
      </c>
      <c r="N49" s="46">
        <v>1.88</v>
      </c>
      <c r="O49" s="46">
        <v>0.17</v>
      </c>
      <c r="P49" s="47">
        <v>0.95</v>
      </c>
      <c r="Q49" s="46">
        <v>0.14000000000000001</v>
      </c>
    </row>
    <row r="50" spans="1:17" x14ac:dyDescent="0.35">
      <c r="A50" s="29" t="s">
        <v>145</v>
      </c>
      <c r="B50" s="45">
        <v>0.54</v>
      </c>
      <c r="C50" s="46">
        <v>0.12</v>
      </c>
      <c r="D50" s="46">
        <v>43.05</v>
      </c>
      <c r="E50" s="46">
        <v>0.67</v>
      </c>
      <c r="F50" s="46">
        <v>2.48</v>
      </c>
      <c r="G50" s="46">
        <v>0.18</v>
      </c>
      <c r="H50" s="47">
        <v>0.48</v>
      </c>
      <c r="I50" s="46">
        <v>0.09</v>
      </c>
      <c r="J50" s="46">
        <v>6.81</v>
      </c>
      <c r="K50" s="46">
        <v>0.3</v>
      </c>
      <c r="L50" s="46">
        <v>43.88</v>
      </c>
      <c r="M50" s="46">
        <v>0.64</v>
      </c>
      <c r="N50" s="46">
        <v>1.82</v>
      </c>
      <c r="O50" s="46">
        <v>0.17</v>
      </c>
      <c r="P50" s="47">
        <v>0.93</v>
      </c>
      <c r="Q50" s="46">
        <v>0.13</v>
      </c>
    </row>
    <row r="51" spans="1:17" x14ac:dyDescent="0.35">
      <c r="A51" s="29" t="s">
        <v>146</v>
      </c>
      <c r="B51" s="45">
        <v>0.41</v>
      </c>
      <c r="C51" s="46">
        <v>0.11</v>
      </c>
      <c r="D51" s="46">
        <v>53.42</v>
      </c>
      <c r="E51" s="46">
        <v>0.63</v>
      </c>
      <c r="F51" s="47">
        <v>1.1499999999999999</v>
      </c>
      <c r="G51" s="46">
        <v>0.16</v>
      </c>
      <c r="H51" s="45">
        <v>0.48</v>
      </c>
      <c r="I51" s="46">
        <v>0.1</v>
      </c>
      <c r="J51" s="46">
        <v>3.55</v>
      </c>
      <c r="K51" s="46">
        <v>0.2</v>
      </c>
      <c r="L51" s="46">
        <v>38.68</v>
      </c>
      <c r="M51" s="46">
        <v>0.6</v>
      </c>
      <c r="N51" s="47">
        <v>1.74</v>
      </c>
      <c r="O51" s="46">
        <v>0.19</v>
      </c>
      <c r="P51" s="47">
        <v>0.56999999999999995</v>
      </c>
      <c r="Q51" s="46">
        <v>0.09</v>
      </c>
    </row>
    <row r="52" spans="1:17" x14ac:dyDescent="0.35">
      <c r="A52" s="29" t="s">
        <v>147</v>
      </c>
      <c r="B52" s="45">
        <v>0.31</v>
      </c>
      <c r="C52" s="46">
        <v>0.11</v>
      </c>
      <c r="D52" s="46">
        <v>61.31</v>
      </c>
      <c r="E52" s="46">
        <v>0.62</v>
      </c>
      <c r="F52" s="47">
        <v>1.08</v>
      </c>
      <c r="G52" s="46">
        <v>0.15</v>
      </c>
      <c r="H52" s="45">
        <v>0.54</v>
      </c>
      <c r="I52" s="46">
        <v>0.12</v>
      </c>
      <c r="J52" s="46">
        <v>1.95</v>
      </c>
      <c r="K52" s="46">
        <v>0.18</v>
      </c>
      <c r="L52" s="46">
        <v>32.35</v>
      </c>
      <c r="M52" s="46">
        <v>0.57999999999999996</v>
      </c>
      <c r="N52" s="47">
        <v>1.9</v>
      </c>
      <c r="O52" s="46">
        <v>0.2</v>
      </c>
      <c r="P52" s="47">
        <v>0.55000000000000004</v>
      </c>
      <c r="Q52" s="46">
        <v>0.09</v>
      </c>
    </row>
    <row r="53" spans="1:17" x14ac:dyDescent="0.35">
      <c r="A53" s="29" t="s">
        <v>148</v>
      </c>
      <c r="B53" s="45">
        <v>0.32</v>
      </c>
      <c r="C53" s="46">
        <v>7.0000000000000007E-2</v>
      </c>
      <c r="D53" s="46">
        <v>69.849999999999994</v>
      </c>
      <c r="E53" s="46">
        <v>0.66</v>
      </c>
      <c r="F53" s="47">
        <v>0.81</v>
      </c>
      <c r="G53" s="46">
        <v>0.14000000000000001</v>
      </c>
      <c r="H53" s="45">
        <v>0.71</v>
      </c>
      <c r="I53" s="46">
        <v>0.14000000000000001</v>
      </c>
      <c r="J53" s="47">
        <v>1.26</v>
      </c>
      <c r="K53" s="46">
        <v>0.17</v>
      </c>
      <c r="L53" s="46">
        <v>25.03</v>
      </c>
      <c r="M53" s="46">
        <v>0.6</v>
      </c>
      <c r="N53" s="47">
        <v>1.75</v>
      </c>
      <c r="O53" s="46">
        <v>0.24</v>
      </c>
      <c r="P53" s="45">
        <v>0.27</v>
      </c>
      <c r="Q53" s="46">
        <v>0.09</v>
      </c>
    </row>
    <row r="54" spans="1:17" x14ac:dyDescent="0.35">
      <c r="A54" s="33" t="s">
        <v>149</v>
      </c>
      <c r="B54" s="57">
        <v>0.13</v>
      </c>
      <c r="C54" s="58">
        <v>0.09</v>
      </c>
      <c r="D54" s="58">
        <v>77.459999999999994</v>
      </c>
      <c r="E54" s="58">
        <v>0.86</v>
      </c>
      <c r="F54" s="59">
        <v>0.73</v>
      </c>
      <c r="G54" s="58">
        <v>0.18</v>
      </c>
      <c r="H54" s="59">
        <v>0.63</v>
      </c>
      <c r="I54" s="58">
        <v>0.18</v>
      </c>
      <c r="J54" s="60">
        <v>1.47</v>
      </c>
      <c r="K54" s="58">
        <v>0.23</v>
      </c>
      <c r="L54" s="58">
        <v>17.47</v>
      </c>
      <c r="M54" s="58">
        <v>0.79</v>
      </c>
      <c r="N54" s="60">
        <v>1.65</v>
      </c>
      <c r="O54" s="58">
        <v>0.28999999999999998</v>
      </c>
      <c r="P54" s="59">
        <v>0.47</v>
      </c>
      <c r="Q54" s="58">
        <v>0.16</v>
      </c>
    </row>
    <row r="55" spans="1:17" x14ac:dyDescent="0.35">
      <c r="A55" s="82"/>
      <c r="B55" s="82"/>
      <c r="C55" s="91"/>
      <c r="D55" s="82"/>
      <c r="E55" s="82"/>
      <c r="F55" s="82"/>
      <c r="G55" s="82"/>
      <c r="H55" s="82"/>
      <c r="I55" s="82"/>
      <c r="J55" s="82"/>
      <c r="K55" s="82"/>
      <c r="L55" s="82"/>
      <c r="M55" s="82"/>
      <c r="N55" s="82"/>
      <c r="O55" s="82"/>
      <c r="P55" s="82"/>
      <c r="Q55" s="82"/>
    </row>
    <row r="56" spans="1:17" ht="13.9" x14ac:dyDescent="0.4">
      <c r="A56" s="81" t="s">
        <v>152</v>
      </c>
      <c r="B56" s="82"/>
      <c r="C56" s="82"/>
      <c r="D56" s="82"/>
      <c r="E56" s="82"/>
      <c r="F56" s="82"/>
      <c r="G56" s="82"/>
      <c r="H56" s="82"/>
      <c r="I56" s="82"/>
      <c r="J56" s="82"/>
      <c r="K56" s="82"/>
      <c r="L56" s="82"/>
      <c r="M56" s="82"/>
      <c r="N56" s="82"/>
      <c r="O56" s="82"/>
      <c r="P56" s="82"/>
      <c r="Q56" s="82"/>
    </row>
    <row r="57" spans="1:17" ht="13.9" x14ac:dyDescent="0.4">
      <c r="A57" s="61" t="s">
        <v>139</v>
      </c>
      <c r="B57" s="90" t="s">
        <v>81</v>
      </c>
      <c r="C57" s="65" t="s">
        <v>82</v>
      </c>
      <c r="D57" s="65" t="s">
        <v>83</v>
      </c>
      <c r="E57" s="65" t="s">
        <v>82</v>
      </c>
      <c r="F57" s="64" t="s">
        <v>84</v>
      </c>
      <c r="G57" s="65" t="s">
        <v>82</v>
      </c>
      <c r="H57" s="64" t="s">
        <v>85</v>
      </c>
      <c r="I57" s="65" t="s">
        <v>82</v>
      </c>
      <c r="J57" s="64" t="s">
        <v>86</v>
      </c>
      <c r="K57" s="65" t="s">
        <v>82</v>
      </c>
      <c r="L57" s="64" t="s">
        <v>87</v>
      </c>
      <c r="M57" s="65" t="s">
        <v>82</v>
      </c>
      <c r="N57" s="64" t="s">
        <v>88</v>
      </c>
      <c r="O57" s="65" t="s">
        <v>82</v>
      </c>
      <c r="P57" s="65" t="s">
        <v>89</v>
      </c>
      <c r="Q57" s="66" t="s">
        <v>82</v>
      </c>
    </row>
    <row r="58" spans="1:17" x14ac:dyDescent="0.35">
      <c r="A58" s="38" t="s">
        <v>140</v>
      </c>
      <c r="B58" s="30">
        <v>148300</v>
      </c>
      <c r="C58" s="30">
        <v>10500</v>
      </c>
      <c r="D58" s="30">
        <v>16450100</v>
      </c>
      <c r="E58" s="30">
        <v>75000</v>
      </c>
      <c r="F58" s="30">
        <v>494000</v>
      </c>
      <c r="G58" s="30">
        <v>20200</v>
      </c>
      <c r="H58" s="30">
        <v>169200</v>
      </c>
      <c r="I58" s="30">
        <v>11900</v>
      </c>
      <c r="J58" s="30">
        <v>1646500</v>
      </c>
      <c r="K58" s="30">
        <v>36300</v>
      </c>
      <c r="L58" s="30">
        <v>10479400</v>
      </c>
      <c r="M58" s="30">
        <v>75000</v>
      </c>
      <c r="N58" s="30">
        <v>464200</v>
      </c>
      <c r="O58" s="30">
        <v>19400</v>
      </c>
      <c r="P58" s="30">
        <v>205700</v>
      </c>
      <c r="Q58" s="92">
        <v>12800</v>
      </c>
    </row>
    <row r="59" spans="1:17" x14ac:dyDescent="0.35">
      <c r="A59" s="38" t="s">
        <v>141</v>
      </c>
      <c r="B59" s="31">
        <v>9800</v>
      </c>
      <c r="C59" s="30">
        <v>2800</v>
      </c>
      <c r="D59" s="30">
        <v>1493100</v>
      </c>
      <c r="E59" s="30">
        <v>24500</v>
      </c>
      <c r="F59" s="30">
        <v>81400</v>
      </c>
      <c r="G59" s="30">
        <v>6800</v>
      </c>
      <c r="H59" s="32">
        <v>25600</v>
      </c>
      <c r="I59" s="30">
        <v>4200</v>
      </c>
      <c r="J59" s="30">
        <v>345500</v>
      </c>
      <c r="K59" s="30">
        <v>13800</v>
      </c>
      <c r="L59" s="30">
        <v>1500400</v>
      </c>
      <c r="M59" s="30">
        <v>23900</v>
      </c>
      <c r="N59" s="32">
        <v>19000</v>
      </c>
      <c r="O59" s="30">
        <v>3500</v>
      </c>
      <c r="P59" s="32">
        <v>27800</v>
      </c>
      <c r="Q59" s="92">
        <v>4300</v>
      </c>
    </row>
    <row r="60" spans="1:17" x14ac:dyDescent="0.35">
      <c r="A60" s="73" t="s">
        <v>142</v>
      </c>
      <c r="B60" s="31">
        <v>12800</v>
      </c>
      <c r="C60" s="30">
        <v>3000</v>
      </c>
      <c r="D60" s="30">
        <v>1459200</v>
      </c>
      <c r="E60" s="30">
        <v>22400</v>
      </c>
      <c r="F60" s="32">
        <v>54500</v>
      </c>
      <c r="G60" s="30">
        <v>5700</v>
      </c>
      <c r="H60" s="32">
        <v>20800</v>
      </c>
      <c r="I60" s="30">
        <v>3100</v>
      </c>
      <c r="J60" s="30">
        <v>312900</v>
      </c>
      <c r="K60" s="30">
        <v>12300</v>
      </c>
      <c r="L60" s="30">
        <v>1394700</v>
      </c>
      <c r="M60" s="30">
        <v>21800</v>
      </c>
      <c r="N60" s="32">
        <v>27500</v>
      </c>
      <c r="O60" s="30">
        <v>3900</v>
      </c>
      <c r="P60" s="32">
        <v>26100</v>
      </c>
      <c r="Q60" s="92">
        <v>3700</v>
      </c>
    </row>
    <row r="61" spans="1:17" x14ac:dyDescent="0.35">
      <c r="A61" s="38" t="s">
        <v>143</v>
      </c>
      <c r="B61" s="31">
        <v>19700</v>
      </c>
      <c r="C61" s="30">
        <v>4300</v>
      </c>
      <c r="D61" s="30">
        <v>1390000</v>
      </c>
      <c r="E61" s="30">
        <v>28400</v>
      </c>
      <c r="F61" s="32">
        <v>57000</v>
      </c>
      <c r="G61" s="30">
        <v>7000</v>
      </c>
      <c r="H61" s="31">
        <v>17300</v>
      </c>
      <c r="I61" s="30">
        <v>4000</v>
      </c>
      <c r="J61" s="30">
        <v>266500</v>
      </c>
      <c r="K61" s="30">
        <v>14300</v>
      </c>
      <c r="L61" s="30">
        <v>1928500</v>
      </c>
      <c r="M61" s="30">
        <v>29500</v>
      </c>
      <c r="N61" s="32">
        <v>59600</v>
      </c>
      <c r="O61" s="30">
        <v>8000</v>
      </c>
      <c r="P61" s="31">
        <v>22600</v>
      </c>
      <c r="Q61" s="92">
        <v>5100</v>
      </c>
    </row>
    <row r="62" spans="1:17" x14ac:dyDescent="0.35">
      <c r="A62" s="38" t="s">
        <v>144</v>
      </c>
      <c r="B62" s="32">
        <v>26300</v>
      </c>
      <c r="C62" s="30">
        <v>4600</v>
      </c>
      <c r="D62" s="30">
        <v>1725400</v>
      </c>
      <c r="E62" s="30">
        <v>28500</v>
      </c>
      <c r="F62" s="30">
        <v>113300</v>
      </c>
      <c r="G62" s="30">
        <v>9600</v>
      </c>
      <c r="H62" s="31">
        <v>20200</v>
      </c>
      <c r="I62" s="30">
        <v>4600</v>
      </c>
      <c r="J62" s="30">
        <v>305300</v>
      </c>
      <c r="K62" s="30">
        <v>14800</v>
      </c>
      <c r="L62" s="30">
        <v>1688400</v>
      </c>
      <c r="M62" s="30">
        <v>29200</v>
      </c>
      <c r="N62" s="32">
        <v>60900</v>
      </c>
      <c r="O62" s="30">
        <v>8200</v>
      </c>
      <c r="P62" s="32">
        <v>42400</v>
      </c>
      <c r="Q62" s="92">
        <v>5500</v>
      </c>
    </row>
    <row r="63" spans="1:17" x14ac:dyDescent="0.35">
      <c r="A63" s="38" t="s">
        <v>145</v>
      </c>
      <c r="B63" s="32">
        <v>29400</v>
      </c>
      <c r="C63" s="30">
        <v>4400</v>
      </c>
      <c r="D63" s="30">
        <v>1979700</v>
      </c>
      <c r="E63" s="30">
        <v>26500</v>
      </c>
      <c r="F63" s="32">
        <v>67900</v>
      </c>
      <c r="G63" s="30">
        <v>8400</v>
      </c>
      <c r="H63" s="31">
        <v>15700</v>
      </c>
      <c r="I63" s="30">
        <v>3900</v>
      </c>
      <c r="J63" s="30">
        <v>217300</v>
      </c>
      <c r="K63" s="30">
        <v>12900</v>
      </c>
      <c r="L63" s="30">
        <v>1369100</v>
      </c>
      <c r="M63" s="30">
        <v>26200</v>
      </c>
      <c r="N63" s="32">
        <v>65400</v>
      </c>
      <c r="O63" s="30">
        <v>7300</v>
      </c>
      <c r="P63" s="32">
        <v>34000</v>
      </c>
      <c r="Q63" s="92">
        <v>5100</v>
      </c>
    </row>
    <row r="64" spans="1:17" x14ac:dyDescent="0.35">
      <c r="A64" s="38" t="s">
        <v>146</v>
      </c>
      <c r="B64" s="32">
        <v>23400</v>
      </c>
      <c r="C64" s="30">
        <v>3600</v>
      </c>
      <c r="D64" s="30">
        <v>2554400</v>
      </c>
      <c r="E64" s="30">
        <v>27900</v>
      </c>
      <c r="F64" s="32">
        <v>53600</v>
      </c>
      <c r="G64" s="30">
        <v>6200</v>
      </c>
      <c r="H64" s="31">
        <v>20100</v>
      </c>
      <c r="I64" s="30">
        <v>4100</v>
      </c>
      <c r="J64" s="32">
        <v>98900</v>
      </c>
      <c r="K64" s="30">
        <v>10400</v>
      </c>
      <c r="L64" s="30">
        <v>1214400</v>
      </c>
      <c r="M64" s="30">
        <v>27000</v>
      </c>
      <c r="N64" s="30">
        <v>81400</v>
      </c>
      <c r="O64" s="30">
        <v>7600</v>
      </c>
      <c r="P64" s="31">
        <v>20300</v>
      </c>
      <c r="Q64" s="92">
        <v>4400</v>
      </c>
    </row>
    <row r="65" spans="1:37" x14ac:dyDescent="0.35">
      <c r="A65" s="38" t="s">
        <v>147</v>
      </c>
      <c r="B65" s="32">
        <v>17000</v>
      </c>
      <c r="C65" s="30">
        <v>2800</v>
      </c>
      <c r="D65" s="30">
        <v>2301000</v>
      </c>
      <c r="E65" s="30">
        <v>22600</v>
      </c>
      <c r="F65" s="32">
        <v>35000</v>
      </c>
      <c r="G65" s="30">
        <v>4900</v>
      </c>
      <c r="H65" s="32">
        <v>19900</v>
      </c>
      <c r="I65" s="30">
        <v>3600</v>
      </c>
      <c r="J65" s="32">
        <v>54000</v>
      </c>
      <c r="K65" s="30">
        <v>6400</v>
      </c>
      <c r="L65" s="30">
        <v>713000</v>
      </c>
      <c r="M65" s="30">
        <v>21800</v>
      </c>
      <c r="N65" s="30">
        <v>65700</v>
      </c>
      <c r="O65" s="30">
        <v>6400</v>
      </c>
      <c r="P65" s="31">
        <v>15500</v>
      </c>
      <c r="Q65" s="92">
        <v>3300</v>
      </c>
    </row>
    <row r="66" spans="1:37" x14ac:dyDescent="0.35">
      <c r="A66" s="38" t="s">
        <v>148</v>
      </c>
      <c r="B66" s="93">
        <v>5600</v>
      </c>
      <c r="C66" s="30">
        <v>2600</v>
      </c>
      <c r="D66" s="30">
        <v>2091500</v>
      </c>
      <c r="E66" s="30">
        <v>20000</v>
      </c>
      <c r="F66" s="32">
        <v>20800</v>
      </c>
      <c r="G66" s="30">
        <v>4000</v>
      </c>
      <c r="H66" s="31">
        <v>18500</v>
      </c>
      <c r="I66" s="30">
        <v>4100</v>
      </c>
      <c r="J66" s="32">
        <v>32300</v>
      </c>
      <c r="K66" s="30">
        <v>4900</v>
      </c>
      <c r="L66" s="30">
        <v>415600</v>
      </c>
      <c r="M66" s="30">
        <v>19000</v>
      </c>
      <c r="N66" s="32">
        <v>55800</v>
      </c>
      <c r="O66" s="30">
        <v>5800</v>
      </c>
      <c r="P66" s="31">
        <v>8900</v>
      </c>
      <c r="Q66" s="92">
        <v>2200</v>
      </c>
    </row>
    <row r="67" spans="1:37" x14ac:dyDescent="0.35">
      <c r="A67" s="50" t="s">
        <v>149</v>
      </c>
      <c r="B67" s="94">
        <v>2700</v>
      </c>
      <c r="C67" s="95">
        <v>1400</v>
      </c>
      <c r="D67" s="95">
        <v>1491500</v>
      </c>
      <c r="E67" s="95">
        <v>17400</v>
      </c>
      <c r="F67" s="96">
        <v>10300</v>
      </c>
      <c r="G67" s="95">
        <v>3800</v>
      </c>
      <c r="H67" s="96">
        <v>11300</v>
      </c>
      <c r="I67" s="95">
        <v>3400</v>
      </c>
      <c r="J67" s="96">
        <v>16500</v>
      </c>
      <c r="K67" s="95">
        <v>5200</v>
      </c>
      <c r="L67" s="95">
        <v>220100</v>
      </c>
      <c r="M67" s="95">
        <v>15700</v>
      </c>
      <c r="N67" s="96">
        <v>27400</v>
      </c>
      <c r="O67" s="95">
        <v>5400</v>
      </c>
      <c r="P67" s="96">
        <v>8000</v>
      </c>
      <c r="Q67" s="97">
        <v>2900</v>
      </c>
    </row>
    <row r="68" spans="1:37" x14ac:dyDescent="0.35">
      <c r="A68" s="82"/>
      <c r="B68" s="82"/>
      <c r="C68" s="91"/>
      <c r="D68" s="82"/>
      <c r="E68" s="82"/>
      <c r="F68" s="82"/>
      <c r="G68" s="82"/>
      <c r="H68" s="82"/>
      <c r="I68" s="82"/>
      <c r="J68" s="82"/>
      <c r="K68" s="82"/>
      <c r="L68" s="82"/>
      <c r="M68" s="82"/>
      <c r="N68" s="82"/>
      <c r="O68" s="82"/>
      <c r="P68" s="82"/>
      <c r="Q68" s="82"/>
    </row>
    <row r="69" spans="1:37" ht="13.9" x14ac:dyDescent="0.4">
      <c r="A69" s="4" t="s">
        <v>163</v>
      </c>
      <c r="B69" s="82"/>
      <c r="C69" s="82"/>
      <c r="D69" s="82"/>
      <c r="E69" s="82"/>
      <c r="F69" s="82"/>
      <c r="G69" s="82"/>
      <c r="H69" s="82"/>
      <c r="I69" s="82"/>
      <c r="J69" s="82"/>
      <c r="K69" s="82"/>
      <c r="L69" s="82"/>
      <c r="M69" s="82"/>
      <c r="N69" s="82"/>
      <c r="O69" s="82"/>
      <c r="P69" s="82"/>
      <c r="Q69" s="82"/>
    </row>
    <row r="70" spans="1:37" ht="13.9" x14ac:dyDescent="0.4">
      <c r="A70" s="61" t="s">
        <v>139</v>
      </c>
      <c r="B70" s="62" t="s">
        <v>81</v>
      </c>
      <c r="C70" s="63" t="s">
        <v>82</v>
      </c>
      <c r="D70" s="64" t="s">
        <v>83</v>
      </c>
      <c r="E70" s="65" t="s">
        <v>82</v>
      </c>
      <c r="F70" s="64" t="s">
        <v>84</v>
      </c>
      <c r="G70" s="65" t="s">
        <v>82</v>
      </c>
      <c r="H70" s="64" t="s">
        <v>85</v>
      </c>
      <c r="I70" s="65" t="s">
        <v>82</v>
      </c>
      <c r="J70" s="64" t="s">
        <v>86</v>
      </c>
      <c r="K70" s="65" t="s">
        <v>82</v>
      </c>
      <c r="L70" s="64" t="s">
        <v>87</v>
      </c>
      <c r="M70" s="65" t="s">
        <v>82</v>
      </c>
      <c r="N70" s="64" t="s">
        <v>88</v>
      </c>
      <c r="O70" s="65" t="s">
        <v>82</v>
      </c>
      <c r="P70" s="65" t="s">
        <v>89</v>
      </c>
      <c r="Q70" s="66" t="s">
        <v>82</v>
      </c>
      <c r="R70" s="4"/>
      <c r="S70" s="4"/>
      <c r="T70" s="4"/>
      <c r="U70" s="4"/>
      <c r="V70" s="4"/>
      <c r="W70" s="4"/>
      <c r="X70" s="4"/>
      <c r="Y70" s="4"/>
      <c r="Z70" s="4"/>
      <c r="AA70" s="4"/>
      <c r="AB70" s="4"/>
      <c r="AC70" s="4"/>
      <c r="AD70" s="4"/>
      <c r="AE70" s="4"/>
      <c r="AF70" s="4"/>
      <c r="AG70" s="4"/>
      <c r="AH70" s="4"/>
      <c r="AI70" s="4"/>
      <c r="AJ70" s="4"/>
      <c r="AK70" s="4"/>
    </row>
    <row r="71" spans="1:37" x14ac:dyDescent="0.35">
      <c r="A71" s="38" t="s">
        <v>140</v>
      </c>
      <c r="B71" s="67">
        <v>0.49</v>
      </c>
      <c r="C71" s="67">
        <v>0.1</v>
      </c>
      <c r="D71" s="68">
        <v>54.85</v>
      </c>
      <c r="E71" s="68">
        <v>0.73</v>
      </c>
      <c r="F71" s="68">
        <v>1.64</v>
      </c>
      <c r="G71" s="68">
        <v>0.19</v>
      </c>
      <c r="H71" s="68">
        <v>0.56000000000000005</v>
      </c>
      <c r="I71" s="68">
        <v>0.12</v>
      </c>
      <c r="J71" s="68">
        <v>5.49</v>
      </c>
      <c r="K71" s="68">
        <v>0.32</v>
      </c>
      <c r="L71" s="68">
        <v>34.75</v>
      </c>
      <c r="M71" s="68">
        <v>0.71</v>
      </c>
      <c r="N71" s="68">
        <v>1.54</v>
      </c>
      <c r="O71" s="68">
        <v>0.19</v>
      </c>
      <c r="P71" s="69">
        <v>0.68</v>
      </c>
      <c r="Q71" s="70">
        <v>0.12</v>
      </c>
      <c r="X71" s="88"/>
      <c r="Y71" s="88"/>
      <c r="Z71" s="88"/>
      <c r="AA71" s="88"/>
      <c r="AB71" s="88"/>
      <c r="AC71" s="88"/>
      <c r="AD71" s="88"/>
      <c r="AE71" s="88"/>
      <c r="AF71" s="88"/>
      <c r="AG71" s="88"/>
      <c r="AH71" s="88"/>
      <c r="AI71" s="88"/>
      <c r="AJ71" s="88"/>
      <c r="AK71" s="88"/>
    </row>
    <row r="72" spans="1:37" x14ac:dyDescent="0.35">
      <c r="A72" s="38" t="s">
        <v>141</v>
      </c>
      <c r="B72" s="71">
        <v>0.28000000000000003</v>
      </c>
      <c r="C72" s="69">
        <v>0.08</v>
      </c>
      <c r="D72" s="72">
        <v>42.63</v>
      </c>
      <c r="E72" s="46">
        <v>0.7</v>
      </c>
      <c r="F72" s="46">
        <v>2.3199999999999998</v>
      </c>
      <c r="G72" s="46">
        <v>0.19</v>
      </c>
      <c r="H72" s="47">
        <v>0.73</v>
      </c>
      <c r="I72" s="46">
        <v>0.12</v>
      </c>
      <c r="J72" s="46">
        <v>9.86</v>
      </c>
      <c r="K72" s="46">
        <v>0.39</v>
      </c>
      <c r="L72" s="46">
        <v>42.84</v>
      </c>
      <c r="M72" s="46">
        <v>0.68</v>
      </c>
      <c r="N72" s="47">
        <v>0.54</v>
      </c>
      <c r="O72" s="46">
        <v>0.1</v>
      </c>
      <c r="P72" s="47">
        <v>0.79</v>
      </c>
      <c r="Q72" s="49">
        <v>0.12</v>
      </c>
      <c r="Y72" s="88"/>
      <c r="Z72" s="88"/>
      <c r="AA72" s="88"/>
      <c r="AB72" s="88"/>
      <c r="AC72" s="88"/>
      <c r="AD72" s="88"/>
      <c r="AE72" s="88"/>
      <c r="AF72" s="88"/>
      <c r="AG72" s="88"/>
      <c r="AH72" s="88"/>
      <c r="AI72" s="88"/>
      <c r="AJ72" s="88"/>
      <c r="AK72" s="88"/>
    </row>
    <row r="73" spans="1:37" x14ac:dyDescent="0.35">
      <c r="A73" s="73" t="s">
        <v>142</v>
      </c>
      <c r="B73" s="74">
        <v>0.39</v>
      </c>
      <c r="C73" s="69">
        <v>0.09</v>
      </c>
      <c r="D73" s="75">
        <v>44.11</v>
      </c>
      <c r="E73" s="46">
        <v>0.68</v>
      </c>
      <c r="F73" s="47">
        <v>1.65</v>
      </c>
      <c r="G73" s="46">
        <v>0.17</v>
      </c>
      <c r="H73" s="47">
        <v>0.63</v>
      </c>
      <c r="I73" s="46">
        <v>0.1</v>
      </c>
      <c r="J73" s="46">
        <v>9.4600000000000009</v>
      </c>
      <c r="K73" s="46">
        <v>0.37</v>
      </c>
      <c r="L73" s="46">
        <v>42.15</v>
      </c>
      <c r="M73" s="46">
        <v>0.66</v>
      </c>
      <c r="N73" s="47">
        <v>0.83</v>
      </c>
      <c r="O73" s="46">
        <v>0.12</v>
      </c>
      <c r="P73" s="47">
        <v>0.79</v>
      </c>
      <c r="Q73" s="49">
        <v>0.11</v>
      </c>
      <c r="Y73" s="88"/>
      <c r="Z73" s="88"/>
      <c r="AA73" s="88"/>
      <c r="AB73" s="88"/>
      <c r="AC73" s="88"/>
      <c r="AD73" s="88"/>
      <c r="AE73" s="88"/>
      <c r="AF73" s="88"/>
      <c r="AG73" s="88"/>
      <c r="AH73" s="88"/>
      <c r="AI73" s="88"/>
      <c r="AJ73" s="88"/>
      <c r="AK73" s="88"/>
    </row>
    <row r="74" spans="1:37" x14ac:dyDescent="0.35">
      <c r="A74" s="38" t="s">
        <v>143</v>
      </c>
      <c r="B74" s="74">
        <v>0.52</v>
      </c>
      <c r="C74" s="69">
        <v>0.11</v>
      </c>
      <c r="D74" s="72">
        <v>36.96</v>
      </c>
      <c r="E74" s="46">
        <v>0.76</v>
      </c>
      <c r="F74" s="47">
        <v>1.52</v>
      </c>
      <c r="G74" s="46">
        <v>0.19</v>
      </c>
      <c r="H74" s="45">
        <v>0.46</v>
      </c>
      <c r="I74" s="46">
        <v>0.11</v>
      </c>
      <c r="J74" s="46">
        <v>7.09</v>
      </c>
      <c r="K74" s="46">
        <v>0.38</v>
      </c>
      <c r="L74" s="46">
        <v>51.27</v>
      </c>
      <c r="M74" s="46">
        <v>0.79</v>
      </c>
      <c r="N74" s="47">
        <v>1.58</v>
      </c>
      <c r="O74" s="46">
        <v>0.21</v>
      </c>
      <c r="P74" s="45">
        <v>0.6</v>
      </c>
      <c r="Q74" s="49">
        <v>0.14000000000000001</v>
      </c>
      <c r="Y74" s="88"/>
      <c r="Z74" s="88"/>
      <c r="AA74" s="88"/>
      <c r="AB74" s="88"/>
      <c r="AC74" s="88"/>
      <c r="AD74" s="88"/>
      <c r="AE74" s="88"/>
      <c r="AF74" s="88"/>
      <c r="AG74" s="88"/>
      <c r="AH74" s="88"/>
      <c r="AI74" s="88"/>
      <c r="AJ74" s="88"/>
      <c r="AK74" s="88"/>
    </row>
    <row r="75" spans="1:37" x14ac:dyDescent="0.35">
      <c r="A75" s="38" t="s">
        <v>144</v>
      </c>
      <c r="B75" s="74">
        <v>0.66</v>
      </c>
      <c r="C75" s="69">
        <v>0.12</v>
      </c>
      <c r="D75" s="72">
        <v>43.33</v>
      </c>
      <c r="E75" s="46">
        <v>0.71</v>
      </c>
      <c r="F75" s="46">
        <v>2.84</v>
      </c>
      <c r="G75" s="46">
        <v>0.24</v>
      </c>
      <c r="H75" s="45">
        <v>0.51</v>
      </c>
      <c r="I75" s="46">
        <v>0.12</v>
      </c>
      <c r="J75" s="46">
        <v>7.67</v>
      </c>
      <c r="K75" s="46">
        <v>0.37</v>
      </c>
      <c r="L75" s="46">
        <v>42.4</v>
      </c>
      <c r="M75" s="46">
        <v>0.73</v>
      </c>
      <c r="N75" s="47">
        <v>1.53</v>
      </c>
      <c r="O75" s="46">
        <v>0.21</v>
      </c>
      <c r="P75" s="47">
        <v>1.07</v>
      </c>
      <c r="Q75" s="49">
        <v>0.14000000000000001</v>
      </c>
      <c r="Y75" s="88"/>
      <c r="Z75" s="88"/>
      <c r="AA75" s="88"/>
      <c r="AB75" s="88"/>
      <c r="AC75" s="88"/>
      <c r="AD75" s="88"/>
      <c r="AE75" s="88"/>
      <c r="AF75" s="88"/>
      <c r="AG75" s="88"/>
      <c r="AH75" s="88"/>
      <c r="AI75" s="88"/>
      <c r="AJ75" s="88"/>
      <c r="AK75" s="88"/>
    </row>
    <row r="76" spans="1:37" x14ac:dyDescent="0.35">
      <c r="A76" s="38" t="s">
        <v>145</v>
      </c>
      <c r="B76" s="76">
        <v>0.78</v>
      </c>
      <c r="C76" s="69">
        <v>0.12</v>
      </c>
      <c r="D76" s="72">
        <v>52.39</v>
      </c>
      <c r="E76" s="46">
        <v>0.7</v>
      </c>
      <c r="F76" s="47">
        <v>1.8</v>
      </c>
      <c r="G76" s="46">
        <v>0.22</v>
      </c>
      <c r="H76" s="45">
        <v>0.42</v>
      </c>
      <c r="I76" s="46">
        <v>0.1</v>
      </c>
      <c r="J76" s="46">
        <v>5.75</v>
      </c>
      <c r="K76" s="46">
        <v>0.34</v>
      </c>
      <c r="L76" s="46">
        <v>36.229999999999997</v>
      </c>
      <c r="M76" s="46">
        <v>0.69</v>
      </c>
      <c r="N76" s="47">
        <v>1.73</v>
      </c>
      <c r="O76" s="46">
        <v>0.19</v>
      </c>
      <c r="P76" s="47">
        <v>0.9</v>
      </c>
      <c r="Q76" s="49">
        <v>0.13</v>
      </c>
      <c r="Y76" s="88"/>
      <c r="Z76" s="88"/>
      <c r="AA76" s="88"/>
      <c r="AB76" s="88"/>
      <c r="AC76" s="88"/>
      <c r="AD76" s="88"/>
      <c r="AE76" s="88"/>
      <c r="AF76" s="88"/>
      <c r="AG76" s="88"/>
      <c r="AH76" s="88"/>
      <c r="AI76" s="88"/>
      <c r="AJ76" s="88"/>
      <c r="AK76" s="88"/>
    </row>
    <row r="77" spans="1:37" x14ac:dyDescent="0.35">
      <c r="A77" s="38" t="s">
        <v>146</v>
      </c>
      <c r="B77" s="76">
        <v>0.56999999999999995</v>
      </c>
      <c r="C77" s="69">
        <v>0.09</v>
      </c>
      <c r="D77" s="72">
        <v>62.82</v>
      </c>
      <c r="E77" s="46">
        <v>0.69</v>
      </c>
      <c r="F77" s="47">
        <v>1.32</v>
      </c>
      <c r="G77" s="46">
        <v>0.15</v>
      </c>
      <c r="H77" s="45">
        <v>0.49</v>
      </c>
      <c r="I77" s="46">
        <v>0.1</v>
      </c>
      <c r="J77" s="47">
        <v>2.4300000000000002</v>
      </c>
      <c r="K77" s="46">
        <v>0.25</v>
      </c>
      <c r="L77" s="46">
        <v>29.86</v>
      </c>
      <c r="M77" s="46">
        <v>0.67</v>
      </c>
      <c r="N77" s="46">
        <v>2</v>
      </c>
      <c r="O77" s="46">
        <v>0.19</v>
      </c>
      <c r="P77" s="45">
        <v>0.5</v>
      </c>
      <c r="Q77" s="49">
        <v>0.11</v>
      </c>
      <c r="Y77" s="88"/>
      <c r="Z77" s="88"/>
      <c r="AA77" s="88"/>
      <c r="AB77" s="88"/>
      <c r="AC77" s="88"/>
      <c r="AD77" s="88"/>
      <c r="AE77" s="88"/>
      <c r="AF77" s="88"/>
      <c r="AG77" s="88"/>
      <c r="AH77" s="88"/>
      <c r="AI77" s="88"/>
      <c r="AJ77" s="88"/>
      <c r="AK77" s="88"/>
    </row>
    <row r="78" spans="1:37" x14ac:dyDescent="0.35">
      <c r="A78" s="38" t="s">
        <v>147</v>
      </c>
      <c r="B78" s="76">
        <v>0.53</v>
      </c>
      <c r="C78" s="69">
        <v>0.09</v>
      </c>
      <c r="D78" s="72">
        <v>71.44</v>
      </c>
      <c r="E78" s="46">
        <v>0.7</v>
      </c>
      <c r="F78" s="47">
        <v>1.0900000000000001</v>
      </c>
      <c r="G78" s="46">
        <v>0.15</v>
      </c>
      <c r="H78" s="47">
        <v>0.62</v>
      </c>
      <c r="I78" s="46">
        <v>0.11</v>
      </c>
      <c r="J78" s="47">
        <v>1.68</v>
      </c>
      <c r="K78" s="46">
        <v>0.2</v>
      </c>
      <c r="L78" s="46">
        <v>22.13</v>
      </c>
      <c r="M78" s="46">
        <v>0.68</v>
      </c>
      <c r="N78" s="46">
        <v>2.04</v>
      </c>
      <c r="O78" s="46">
        <v>0.2</v>
      </c>
      <c r="P78" s="45">
        <v>0.48</v>
      </c>
      <c r="Q78" s="49">
        <v>0.1</v>
      </c>
      <c r="Y78" s="88"/>
      <c r="Z78" s="88"/>
      <c r="AA78" s="88"/>
      <c r="AB78" s="88"/>
      <c r="AC78" s="88"/>
      <c r="AD78" s="88"/>
      <c r="AE78" s="88"/>
      <c r="AF78" s="88"/>
      <c r="AG78" s="88"/>
      <c r="AH78" s="88"/>
      <c r="AI78" s="88"/>
      <c r="AJ78" s="88"/>
      <c r="AK78" s="88"/>
    </row>
    <row r="79" spans="1:37" x14ac:dyDescent="0.35">
      <c r="A79" s="38" t="s">
        <v>148</v>
      </c>
      <c r="B79" s="76">
        <v>0.21</v>
      </c>
      <c r="C79" s="69">
        <v>0.1</v>
      </c>
      <c r="D79" s="72">
        <v>78.95</v>
      </c>
      <c r="E79" s="46">
        <v>0.75</v>
      </c>
      <c r="F79" s="47">
        <v>0.79</v>
      </c>
      <c r="G79" s="46">
        <v>0.15</v>
      </c>
      <c r="H79" s="45">
        <v>0.7</v>
      </c>
      <c r="I79" s="46">
        <v>0.15</v>
      </c>
      <c r="J79" s="47">
        <v>1.22</v>
      </c>
      <c r="K79" s="46">
        <v>0.18</v>
      </c>
      <c r="L79" s="46">
        <v>15.69</v>
      </c>
      <c r="M79" s="46">
        <v>0.72</v>
      </c>
      <c r="N79" s="47">
        <v>2.11</v>
      </c>
      <c r="O79" s="46">
        <v>0.22</v>
      </c>
      <c r="P79" s="45">
        <v>0.34</v>
      </c>
      <c r="Q79" s="49">
        <v>0.08</v>
      </c>
      <c r="Y79" s="88"/>
      <c r="Z79" s="88"/>
      <c r="AA79" s="88"/>
      <c r="AB79" s="88"/>
      <c r="AC79" s="88"/>
      <c r="AD79" s="88"/>
      <c r="AE79" s="88"/>
      <c r="AF79" s="88"/>
      <c r="AG79" s="88"/>
      <c r="AH79" s="88"/>
      <c r="AI79" s="88"/>
      <c r="AJ79" s="88"/>
      <c r="AK79" s="88"/>
    </row>
    <row r="80" spans="1:37" x14ac:dyDescent="0.35">
      <c r="A80" s="50" t="s">
        <v>149</v>
      </c>
      <c r="B80" s="77">
        <v>0.15</v>
      </c>
      <c r="C80" s="78">
        <v>0.08</v>
      </c>
      <c r="D80" s="79">
        <v>83.42</v>
      </c>
      <c r="E80" s="52">
        <v>0.97</v>
      </c>
      <c r="F80" s="53">
        <v>0.57999999999999996</v>
      </c>
      <c r="G80" s="52">
        <v>0.21</v>
      </c>
      <c r="H80" s="53">
        <v>0.63</v>
      </c>
      <c r="I80" s="52">
        <v>0.19</v>
      </c>
      <c r="J80" s="53">
        <v>0.92</v>
      </c>
      <c r="K80" s="52">
        <v>0.28999999999999998</v>
      </c>
      <c r="L80" s="52">
        <v>12.31</v>
      </c>
      <c r="M80" s="52">
        <v>0.88</v>
      </c>
      <c r="N80" s="53">
        <v>1.53</v>
      </c>
      <c r="O80" s="52">
        <v>0.3</v>
      </c>
      <c r="P80" s="53">
        <v>0.45</v>
      </c>
      <c r="Q80" s="80">
        <v>0.16</v>
      </c>
      <c r="Y80" s="88"/>
      <c r="Z80" s="88"/>
      <c r="AA80" s="88"/>
      <c r="AB80" s="88"/>
      <c r="AC80" s="88"/>
      <c r="AD80" s="88"/>
      <c r="AE80" s="88"/>
      <c r="AF80" s="88"/>
      <c r="AG80" s="88"/>
      <c r="AH80" s="88"/>
      <c r="AI80" s="88"/>
      <c r="AJ80" s="88"/>
      <c r="AK80" s="88"/>
    </row>
    <row r="82" spans="1:37" x14ac:dyDescent="0.35">
      <c r="A82" s="5" t="s">
        <v>103</v>
      </c>
    </row>
    <row r="83" spans="1:37" x14ac:dyDescent="0.35">
      <c r="A83" s="5" t="s">
        <v>104</v>
      </c>
    </row>
    <row r="84" spans="1:37" ht="14.25" x14ac:dyDescent="0.45">
      <c r="A84" s="1" t="s">
        <v>19</v>
      </c>
    </row>
    <row r="86" spans="1:37" ht="13.9" x14ac:dyDescent="0.4">
      <c r="A86" s="4" t="s">
        <v>105</v>
      </c>
      <c r="B86" s="5" t="s">
        <v>106</v>
      </c>
    </row>
    <row r="87" spans="1:37" x14ac:dyDescent="0.35">
      <c r="B87" s="5" t="s">
        <v>107</v>
      </c>
    </row>
    <row r="88" spans="1:37" ht="13.9" x14ac:dyDescent="0.4">
      <c r="B88" s="5" t="s">
        <v>108</v>
      </c>
      <c r="I88" s="4" t="s">
        <v>109</v>
      </c>
    </row>
    <row r="89" spans="1:37" x14ac:dyDescent="0.35">
      <c r="I89" s="5" t="s">
        <v>110</v>
      </c>
      <c r="R89" s="88"/>
      <c r="S89" s="88"/>
      <c r="T89" s="88"/>
      <c r="U89" s="88"/>
      <c r="V89" s="88"/>
      <c r="W89" s="88"/>
      <c r="X89" s="88"/>
      <c r="Y89" s="88"/>
      <c r="Z89" s="88"/>
      <c r="AA89" s="88"/>
      <c r="AB89" s="88"/>
      <c r="AC89" s="88"/>
      <c r="AD89" s="88"/>
      <c r="AE89" s="88"/>
      <c r="AF89" s="88"/>
      <c r="AG89" s="88"/>
      <c r="AH89" s="88"/>
      <c r="AI89" s="88"/>
      <c r="AJ89" s="88"/>
      <c r="AK89" s="88"/>
    </row>
    <row r="90" spans="1:37" ht="13.9" x14ac:dyDescent="0.4">
      <c r="I90" s="5" t="s">
        <v>111</v>
      </c>
    </row>
    <row r="91" spans="1:37" x14ac:dyDescent="0.35">
      <c r="A91" s="5" t="s">
        <v>112</v>
      </c>
    </row>
    <row r="92" spans="1:37" x14ac:dyDescent="0.35">
      <c r="B92" s="5" t="s">
        <v>113</v>
      </c>
    </row>
    <row r="93" spans="1:37" x14ac:dyDescent="0.35">
      <c r="A93" s="5" t="s">
        <v>114</v>
      </c>
    </row>
    <row r="96" spans="1:37" x14ac:dyDescent="0.35">
      <c r="B96" s="98" t="s">
        <v>115</v>
      </c>
      <c r="C96" s="98"/>
      <c r="D96" s="98"/>
      <c r="E96" s="98"/>
      <c r="F96" s="98"/>
      <c r="G96" s="98"/>
      <c r="H96" s="98"/>
      <c r="I96" s="98"/>
      <c r="J96" s="98"/>
      <c r="K96" s="98"/>
      <c r="L96" s="98"/>
    </row>
    <row r="97" spans="2:12" x14ac:dyDescent="0.35">
      <c r="B97" s="250" t="s">
        <v>116</v>
      </c>
      <c r="C97" s="251"/>
      <c r="D97" s="251"/>
      <c r="E97" s="252"/>
      <c r="F97" s="253" t="s">
        <v>117</v>
      </c>
      <c r="G97" s="254"/>
      <c r="H97" s="254"/>
      <c r="I97" s="254"/>
      <c r="J97" s="254"/>
      <c r="K97" s="254"/>
      <c r="L97" s="255"/>
    </row>
    <row r="98" spans="2:12" x14ac:dyDescent="0.35">
      <c r="B98" s="256" t="s">
        <v>118</v>
      </c>
      <c r="C98" s="257"/>
      <c r="D98" s="257"/>
      <c r="E98" s="258"/>
      <c r="F98" s="259" t="s">
        <v>119</v>
      </c>
      <c r="G98" s="260"/>
      <c r="H98" s="260"/>
      <c r="I98" s="260"/>
      <c r="J98" s="260"/>
      <c r="K98" s="260"/>
      <c r="L98" s="261"/>
    </row>
    <row r="99" spans="2:12" x14ac:dyDescent="0.35">
      <c r="B99" s="262" t="s">
        <v>120</v>
      </c>
      <c r="C99" s="263"/>
      <c r="D99" s="263"/>
      <c r="E99" s="264"/>
      <c r="F99" s="265" t="s">
        <v>121</v>
      </c>
      <c r="G99" s="266"/>
      <c r="H99" s="266"/>
      <c r="I99" s="266"/>
      <c r="J99" s="266"/>
      <c r="K99" s="266"/>
      <c r="L99" s="267"/>
    </row>
    <row r="100" spans="2:12" x14ac:dyDescent="0.35">
      <c r="B100" s="268" t="s">
        <v>122</v>
      </c>
      <c r="C100" s="268"/>
      <c r="D100" s="268"/>
      <c r="E100" s="268"/>
      <c r="F100" s="247" t="s">
        <v>123</v>
      </c>
      <c r="G100" s="248"/>
      <c r="H100" s="248"/>
      <c r="I100" s="248"/>
      <c r="J100" s="248"/>
      <c r="K100" s="248"/>
      <c r="L100" s="249"/>
    </row>
    <row r="103" spans="2:12" x14ac:dyDescent="0.35">
      <c r="B103" s="5" t="s">
        <v>124</v>
      </c>
    </row>
    <row r="104" spans="2:12" x14ac:dyDescent="0.35">
      <c r="B104" s="5" t="s">
        <v>125</v>
      </c>
    </row>
    <row r="113" spans="3:3" x14ac:dyDescent="0.35">
      <c r="C113" s="99"/>
    </row>
    <row r="114" spans="3:3" x14ac:dyDescent="0.35">
      <c r="C114" s="99"/>
    </row>
    <row r="115" spans="3:3" x14ac:dyDescent="0.35">
      <c r="C115" s="99"/>
    </row>
    <row r="116" spans="3:3" x14ac:dyDescent="0.35">
      <c r="C116" s="99"/>
    </row>
    <row r="117" spans="3:3" x14ac:dyDescent="0.35">
      <c r="C117" s="99"/>
    </row>
    <row r="130" spans="3:3" x14ac:dyDescent="0.35">
      <c r="C130" s="88"/>
    </row>
  </sheetData>
  <mergeCells count="8">
    <mergeCell ref="B100:E100"/>
    <mergeCell ref="F100:L100"/>
    <mergeCell ref="B97:E97"/>
    <mergeCell ref="F97:L97"/>
    <mergeCell ref="B98:E98"/>
    <mergeCell ref="F98:L98"/>
    <mergeCell ref="B99:E99"/>
    <mergeCell ref="F99:L99"/>
  </mergeCells>
  <conditionalFormatting sqref="B42:S42 V32:W41 R32:T41">
    <cfRule type="cellIs" dxfId="41" priority="226" operator="greaterThan">
      <formula>20</formula>
    </cfRule>
    <cfRule type="cellIs" dxfId="40" priority="227" operator="between">
      <formula>10</formula>
      <formula>20</formula>
    </cfRule>
    <cfRule type="cellIs" dxfId="39" priority="228" operator="between">
      <formula>5</formula>
      <formula>10</formula>
    </cfRule>
  </conditionalFormatting>
  <conditionalFormatting sqref="B82:B85">
    <cfRule type="cellIs" dxfId="38" priority="40" operator="greaterThan">
      <formula>20</formula>
    </cfRule>
    <cfRule type="cellIs" dxfId="37" priority="41" operator="between">
      <formula>10</formula>
      <formula>20</formula>
    </cfRule>
    <cfRule type="cellIs" dxfId="36" priority="42" operator="between">
      <formula>5</formula>
      <formula>10</formula>
    </cfRule>
  </conditionalFormatting>
  <conditionalFormatting sqref="O94:Q94 C85:C86 E85:E86 K85:K86 G85:G86 I85:I86">
    <cfRule type="cellIs" dxfId="35" priority="58" operator="greaterThan">
      <formula>20</formula>
    </cfRule>
    <cfRule type="cellIs" dxfId="34" priority="59" operator="between">
      <formula>10</formula>
      <formula>20</formula>
    </cfRule>
    <cfRule type="cellIs" dxfId="33" priority="60" operator="between">
      <formula>5</formula>
      <formula>10</formula>
    </cfRule>
  </conditionalFormatting>
  <conditionalFormatting sqref="L82:L86">
    <cfRule type="cellIs" dxfId="32" priority="55" operator="greaterThan">
      <formula>20</formula>
    </cfRule>
    <cfRule type="cellIs" dxfId="31" priority="56" operator="between">
      <formula>10</formula>
      <formula>20</formula>
    </cfRule>
    <cfRule type="cellIs" dxfId="30" priority="57" operator="between">
      <formula>5</formula>
      <formula>10</formula>
    </cfRule>
  </conditionalFormatting>
  <conditionalFormatting sqref="D82:D86">
    <cfRule type="cellIs" dxfId="29" priority="52" operator="greaterThan">
      <formula>20</formula>
    </cfRule>
    <cfRule type="cellIs" dxfId="28" priority="53" operator="between">
      <formula>10</formula>
      <formula>20</formula>
    </cfRule>
    <cfRule type="cellIs" dxfId="27" priority="54" operator="between">
      <formula>5</formula>
      <formula>10</formula>
    </cfRule>
  </conditionalFormatting>
  <conditionalFormatting sqref="J82:J86">
    <cfRule type="cellIs" dxfId="26" priority="49" operator="greaterThan">
      <formula>20</formula>
    </cfRule>
    <cfRule type="cellIs" dxfId="25" priority="50" operator="between">
      <formula>10</formula>
      <formula>20</formula>
    </cfRule>
    <cfRule type="cellIs" dxfId="24" priority="51" operator="between">
      <formula>5</formula>
      <formula>10</formula>
    </cfRule>
  </conditionalFormatting>
  <conditionalFormatting sqref="F82:F86">
    <cfRule type="cellIs" dxfId="23" priority="46" operator="greaterThan">
      <formula>20</formula>
    </cfRule>
    <cfRule type="cellIs" dxfId="22" priority="47" operator="between">
      <formula>10</formula>
      <formula>20</formula>
    </cfRule>
    <cfRule type="cellIs" dxfId="21" priority="48" operator="between">
      <formula>5</formula>
      <formula>10</formula>
    </cfRule>
  </conditionalFormatting>
  <conditionalFormatting sqref="H82:H86">
    <cfRule type="cellIs" dxfId="20" priority="43" operator="greaterThan">
      <formula>20</formula>
    </cfRule>
    <cfRule type="cellIs" dxfId="19" priority="44" operator="between">
      <formula>10</formula>
      <formula>20</formula>
    </cfRule>
    <cfRule type="cellIs" dxfId="18" priority="45" operator="between">
      <formula>5</formula>
      <formula>10</formula>
    </cfRule>
  </conditionalFormatting>
  <conditionalFormatting sqref="T6:Z14">
    <cfRule type="cellIs" dxfId="17" priority="34" operator="greaterThan">
      <formula>20</formula>
    </cfRule>
    <cfRule type="cellIs" dxfId="16" priority="35" operator="between">
      <formula>10</formula>
      <formula>20</formula>
    </cfRule>
    <cfRule type="cellIs" dxfId="15" priority="36" operator="between">
      <formula>5</formula>
      <formula>10</formula>
    </cfRule>
  </conditionalFormatting>
  <conditionalFormatting sqref="R6:S14">
    <cfRule type="cellIs" dxfId="14" priority="19" operator="greaterThan">
      <formula>20</formula>
    </cfRule>
    <cfRule type="cellIs" dxfId="13" priority="20" operator="between">
      <formula>10</formula>
      <formula>20</formula>
    </cfRule>
    <cfRule type="cellIs" dxfId="12" priority="21" operator="between">
      <formula>5</formula>
      <formula>10</formula>
    </cfRule>
  </conditionalFormatting>
  <conditionalFormatting sqref="T72:W80">
    <cfRule type="cellIs" dxfId="11" priority="10" operator="greaterThan">
      <formula>20</formula>
    </cfRule>
    <cfRule type="cellIs" dxfId="10" priority="11" operator="between">
      <formula>10</formula>
      <formula>20</formula>
    </cfRule>
    <cfRule type="cellIs" dxfId="9" priority="12" operator="between">
      <formula>5</formula>
      <formula>10</formula>
    </cfRule>
  </conditionalFormatting>
  <conditionalFormatting sqref="R72:S80">
    <cfRule type="cellIs" dxfId="8" priority="7" operator="greaterThan">
      <formula>20</formula>
    </cfRule>
    <cfRule type="cellIs" dxfId="7" priority="8" operator="between">
      <formula>10</formula>
      <formula>20</formula>
    </cfRule>
    <cfRule type="cellIs" dxfId="6" priority="9" operator="between">
      <formula>5</formula>
      <formula>10</formula>
    </cfRule>
  </conditionalFormatting>
  <conditionalFormatting sqref="T20:Z28">
    <cfRule type="cellIs" dxfId="5" priority="4" operator="greaterThan">
      <formula>20</formula>
    </cfRule>
    <cfRule type="cellIs" dxfId="4" priority="5" operator="between">
      <formula>10</formula>
      <formula>20</formula>
    </cfRule>
    <cfRule type="cellIs" dxfId="3" priority="6" operator="between">
      <formula>5</formula>
      <formula>10</formula>
    </cfRule>
  </conditionalFormatting>
  <conditionalFormatting sqref="R20:S28">
    <cfRule type="cellIs" dxfId="2" priority="1" operator="greaterThan">
      <formula>20</formula>
    </cfRule>
    <cfRule type="cellIs" dxfId="1" priority="2" operator="between">
      <formula>10</formula>
      <formula>20</formula>
    </cfRule>
    <cfRule type="cellIs" dxfId="0" priority="3" operator="between">
      <formula>5</formula>
      <formula>10</formula>
    </cfRule>
  </conditionalFormatting>
  <hyperlinks>
    <hyperlink ref="K2" r:id="rId1" display="mailto:EILR@ons.gov.uk?subject=This%20isn't%20what%20I%20need%20at%20all%20(please%20specify)" xr:uid="{BD1DA144-6D76-4827-998E-C1291BCE1D50}"/>
    <hyperlink ref="J2" r:id="rId2" xr:uid="{8EDD2E9A-1586-4BB4-BD62-FAC1FB325474}"/>
    <hyperlink ref="I2" r:id="rId3" xr:uid="{7EE672DF-DAD4-4A5C-AFCD-89418DC48F3C}"/>
    <hyperlink ref="A84" r:id="rId4" xr:uid="{25836A19-C7F1-454E-899E-3D8C6FF6769D}"/>
  </hyperlinks>
  <pageMargins left="0.7" right="0.7"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85051-90E9-4AAB-B4FB-74EFE30B8F24}">
  <dimension ref="A1:Y36"/>
  <sheetViews>
    <sheetView workbookViewId="0"/>
  </sheetViews>
  <sheetFormatPr defaultColWidth="9.21875" defaultRowHeight="15" x14ac:dyDescent="0.4"/>
  <cols>
    <col min="1" max="1" width="23.5546875" customWidth="1"/>
    <col min="2" max="25" width="10.6640625" customWidth="1"/>
  </cols>
  <sheetData>
    <row r="1" spans="1:25" x14ac:dyDescent="0.4">
      <c r="A1" s="4" t="s">
        <v>160</v>
      </c>
      <c r="B1" s="5"/>
      <c r="C1" s="5"/>
      <c r="D1" s="5"/>
      <c r="E1" s="5"/>
      <c r="F1" s="5"/>
      <c r="G1" s="5"/>
      <c r="H1" s="5"/>
      <c r="I1" s="5"/>
      <c r="J1" s="5"/>
      <c r="Y1" s="2"/>
    </row>
    <row r="2" spans="1:25" x14ac:dyDescent="0.4">
      <c r="A2" s="4"/>
      <c r="B2" s="5"/>
      <c r="C2" s="5"/>
      <c r="D2" s="5"/>
      <c r="E2" s="5"/>
      <c r="F2" s="5"/>
      <c r="G2" s="5"/>
      <c r="H2" s="5"/>
      <c r="I2" s="5"/>
      <c r="J2" s="5"/>
      <c r="Y2" s="2"/>
    </row>
    <row r="3" spans="1:25" x14ac:dyDescent="0.4">
      <c r="A3" s="4" t="s">
        <v>79</v>
      </c>
      <c r="B3" s="5"/>
      <c r="C3" s="5"/>
      <c r="D3" s="5"/>
      <c r="E3" s="5"/>
      <c r="F3" s="5"/>
      <c r="G3" s="5"/>
      <c r="H3" s="5"/>
      <c r="I3" s="5"/>
      <c r="J3" s="5"/>
      <c r="Y3" s="2"/>
    </row>
    <row r="4" spans="1:25" x14ac:dyDescent="0.4">
      <c r="A4" s="269" t="s">
        <v>80</v>
      </c>
      <c r="B4" s="108" t="s">
        <v>81</v>
      </c>
      <c r="C4" s="105" t="s">
        <v>83</v>
      </c>
      <c r="D4" s="105" t="s">
        <v>84</v>
      </c>
      <c r="E4" s="105" t="s">
        <v>85</v>
      </c>
      <c r="F4" s="105" t="s">
        <v>86</v>
      </c>
      <c r="G4" s="105" t="s">
        <v>157</v>
      </c>
      <c r="H4" s="105" t="s">
        <v>88</v>
      </c>
      <c r="I4" s="106" t="s">
        <v>89</v>
      </c>
      <c r="J4" s="107" t="s">
        <v>153</v>
      </c>
      <c r="U4" s="3"/>
    </row>
    <row r="5" spans="1:25" x14ac:dyDescent="0.4">
      <c r="A5" s="113" t="s">
        <v>90</v>
      </c>
      <c r="B5" s="7">
        <v>247743</v>
      </c>
      <c r="C5" s="101">
        <v>33243175</v>
      </c>
      <c r="D5" s="101">
        <v>816633</v>
      </c>
      <c r="E5" s="101">
        <v>263346</v>
      </c>
      <c r="F5" s="101">
        <v>2706066</v>
      </c>
      <c r="G5" s="101">
        <v>18135261</v>
      </c>
      <c r="H5" s="101">
        <v>240530</v>
      </c>
      <c r="I5" s="101">
        <v>423158</v>
      </c>
      <c r="J5" s="103">
        <f t="shared" ref="J5:J16" si="0">SUM(B5:I5)</f>
        <v>56075912</v>
      </c>
      <c r="L5" s="2"/>
    </row>
    <row r="6" spans="1:25" x14ac:dyDescent="0.4">
      <c r="A6" s="113" t="s">
        <v>91</v>
      </c>
      <c r="B6" s="7">
        <v>238626</v>
      </c>
      <c r="C6" s="101">
        <v>31479876</v>
      </c>
      <c r="D6" s="101">
        <v>806199</v>
      </c>
      <c r="E6" s="101">
        <v>261282</v>
      </c>
      <c r="F6" s="101">
        <v>2660116</v>
      </c>
      <c r="G6" s="101">
        <v>16918336</v>
      </c>
      <c r="H6" s="101">
        <v>227825</v>
      </c>
      <c r="I6" s="101">
        <v>420196</v>
      </c>
      <c r="J6" s="103">
        <f t="shared" si="0"/>
        <v>53012456</v>
      </c>
      <c r="L6" s="2"/>
    </row>
    <row r="7" spans="1:25" x14ac:dyDescent="0.4">
      <c r="A7" s="113" t="s">
        <v>92</v>
      </c>
      <c r="B7" s="7">
        <v>6316</v>
      </c>
      <c r="C7" s="101">
        <v>1753334</v>
      </c>
      <c r="D7" s="101">
        <v>7772</v>
      </c>
      <c r="E7" s="101">
        <v>4503</v>
      </c>
      <c r="F7" s="101">
        <v>46764</v>
      </c>
      <c r="G7" s="101">
        <v>765565</v>
      </c>
      <c r="H7" s="101">
        <v>6668</v>
      </c>
      <c r="I7" s="101">
        <v>5964</v>
      </c>
      <c r="J7" s="103">
        <f t="shared" si="0"/>
        <v>2596886</v>
      </c>
      <c r="L7" s="2"/>
    </row>
    <row r="8" spans="1:25" x14ac:dyDescent="0.4">
      <c r="A8" s="113" t="s">
        <v>93</v>
      </c>
      <c r="B8" s="7">
        <v>20695</v>
      </c>
      <c r="C8" s="101">
        <v>4742860</v>
      </c>
      <c r="D8" s="101">
        <v>38259</v>
      </c>
      <c r="E8" s="101">
        <v>30417</v>
      </c>
      <c r="F8" s="101">
        <v>356458</v>
      </c>
      <c r="G8" s="101">
        <v>1835465</v>
      </c>
      <c r="H8" s="101">
        <v>19166</v>
      </c>
      <c r="I8" s="101">
        <v>8857</v>
      </c>
      <c r="J8" s="103">
        <f t="shared" si="0"/>
        <v>7052177</v>
      </c>
      <c r="L8" s="2"/>
    </row>
    <row r="9" spans="1:25" x14ac:dyDescent="0.4">
      <c r="A9" s="113" t="s">
        <v>94</v>
      </c>
      <c r="B9" s="7">
        <v>14319</v>
      </c>
      <c r="C9" s="101">
        <v>3143819</v>
      </c>
      <c r="D9" s="101">
        <v>24074</v>
      </c>
      <c r="E9" s="101">
        <v>9929</v>
      </c>
      <c r="F9" s="101">
        <v>326050</v>
      </c>
      <c r="G9" s="101">
        <v>1726846</v>
      </c>
      <c r="H9" s="101">
        <v>16517</v>
      </c>
      <c r="I9" s="101">
        <v>22179</v>
      </c>
      <c r="J9" s="103">
        <f t="shared" si="0"/>
        <v>5283733</v>
      </c>
      <c r="L9" s="2"/>
    </row>
    <row r="10" spans="1:25" x14ac:dyDescent="0.4">
      <c r="A10" s="113" t="s">
        <v>95</v>
      </c>
      <c r="B10" s="7">
        <v>12672</v>
      </c>
      <c r="C10" s="101">
        <v>2666172</v>
      </c>
      <c r="D10" s="101">
        <v>89723</v>
      </c>
      <c r="E10" s="101">
        <v>4254</v>
      </c>
      <c r="F10" s="101">
        <v>140649</v>
      </c>
      <c r="G10" s="101">
        <v>1557499</v>
      </c>
      <c r="H10" s="101">
        <v>17918</v>
      </c>
      <c r="I10" s="101">
        <v>44335</v>
      </c>
      <c r="J10" s="103">
        <f t="shared" si="0"/>
        <v>4533222</v>
      </c>
      <c r="L10" s="2"/>
    </row>
    <row r="11" spans="1:25" x14ac:dyDescent="0.4">
      <c r="A11" s="113" t="s">
        <v>96</v>
      </c>
      <c r="B11" s="7">
        <v>16649</v>
      </c>
      <c r="C11" s="101">
        <v>3373450</v>
      </c>
      <c r="D11" s="101">
        <v>72247</v>
      </c>
      <c r="E11" s="101">
        <v>4621</v>
      </c>
      <c r="F11" s="101">
        <v>376152</v>
      </c>
      <c r="G11" s="101">
        <v>1599393</v>
      </c>
      <c r="H11" s="101">
        <v>25654</v>
      </c>
      <c r="I11" s="101">
        <v>133681</v>
      </c>
      <c r="J11" s="103">
        <f t="shared" si="0"/>
        <v>5601847</v>
      </c>
      <c r="L11" s="2"/>
    </row>
    <row r="12" spans="1:25" x14ac:dyDescent="0.4">
      <c r="A12" s="113" t="s">
        <v>97</v>
      </c>
      <c r="B12" s="7">
        <v>22273</v>
      </c>
      <c r="C12" s="101">
        <v>3488063</v>
      </c>
      <c r="D12" s="101">
        <v>54010</v>
      </c>
      <c r="E12" s="101">
        <v>34830</v>
      </c>
      <c r="F12" s="101">
        <v>148341</v>
      </c>
      <c r="G12" s="101">
        <v>2056254</v>
      </c>
      <c r="H12" s="101">
        <v>24981</v>
      </c>
      <c r="I12" s="101">
        <v>18213</v>
      </c>
      <c r="J12" s="103">
        <f t="shared" si="0"/>
        <v>5846965</v>
      </c>
      <c r="L12" s="2"/>
    </row>
    <row r="13" spans="1:25" x14ac:dyDescent="0.4">
      <c r="A13" s="113" t="s">
        <v>98</v>
      </c>
      <c r="B13" s="7">
        <v>82026</v>
      </c>
      <c r="C13" s="101">
        <v>3957984</v>
      </c>
      <c r="D13" s="101">
        <v>411291</v>
      </c>
      <c r="E13" s="101">
        <v>148602</v>
      </c>
      <c r="F13" s="101">
        <v>1012823</v>
      </c>
      <c r="G13" s="101">
        <v>2387111</v>
      </c>
      <c r="H13" s="101">
        <v>47970</v>
      </c>
      <c r="I13" s="101">
        <v>126134</v>
      </c>
      <c r="J13" s="103">
        <f t="shared" si="0"/>
        <v>8173941</v>
      </c>
      <c r="L13" s="2"/>
    </row>
    <row r="14" spans="1:25" x14ac:dyDescent="0.4">
      <c r="A14" s="113" t="s">
        <v>99</v>
      </c>
      <c r="B14" s="7">
        <v>43946</v>
      </c>
      <c r="C14" s="101">
        <v>5160128</v>
      </c>
      <c r="D14" s="101">
        <v>92499</v>
      </c>
      <c r="E14" s="101">
        <v>17761</v>
      </c>
      <c r="F14" s="101">
        <v>201651</v>
      </c>
      <c r="G14" s="101">
        <v>3024152</v>
      </c>
      <c r="H14" s="101">
        <v>39672</v>
      </c>
      <c r="I14" s="101">
        <v>54941</v>
      </c>
      <c r="J14" s="103">
        <f t="shared" si="0"/>
        <v>8634750</v>
      </c>
      <c r="L14" s="2"/>
    </row>
    <row r="15" spans="1:25" x14ac:dyDescent="0.4">
      <c r="A15" s="113" t="s">
        <v>100</v>
      </c>
      <c r="B15" s="7">
        <v>19730</v>
      </c>
      <c r="C15" s="101">
        <v>3194066</v>
      </c>
      <c r="D15" s="101">
        <v>16324</v>
      </c>
      <c r="E15" s="101">
        <v>6365</v>
      </c>
      <c r="F15" s="101">
        <v>51228</v>
      </c>
      <c r="G15" s="101">
        <v>1966051</v>
      </c>
      <c r="H15" s="101">
        <v>29279</v>
      </c>
      <c r="I15" s="101">
        <v>5892</v>
      </c>
      <c r="J15" s="103">
        <f t="shared" si="0"/>
        <v>5288935</v>
      </c>
      <c r="L15" s="2"/>
    </row>
    <row r="16" spans="1:25" x14ac:dyDescent="0.4">
      <c r="A16" s="114" t="s">
        <v>101</v>
      </c>
      <c r="B16" s="100">
        <v>9117</v>
      </c>
      <c r="C16" s="102">
        <v>1763299</v>
      </c>
      <c r="D16" s="102">
        <v>10434</v>
      </c>
      <c r="E16" s="102">
        <v>2064</v>
      </c>
      <c r="F16" s="102">
        <v>45950</v>
      </c>
      <c r="G16" s="102">
        <v>1216925</v>
      </c>
      <c r="H16" s="102">
        <v>12705</v>
      </c>
      <c r="I16" s="102">
        <v>2962</v>
      </c>
      <c r="J16" s="104">
        <f t="shared" si="0"/>
        <v>3063456</v>
      </c>
      <c r="L16" s="2"/>
    </row>
    <row r="17" spans="1:12" x14ac:dyDescent="0.4">
      <c r="A17" s="270"/>
      <c r="B17" s="7"/>
      <c r="C17" s="7"/>
      <c r="D17" s="7"/>
      <c r="E17" s="7"/>
      <c r="F17" s="7"/>
      <c r="G17" s="7"/>
      <c r="H17" s="7"/>
      <c r="I17" s="7"/>
      <c r="J17" s="271"/>
      <c r="L17" s="2"/>
    </row>
    <row r="18" spans="1:12" x14ac:dyDescent="0.4">
      <c r="A18" s="4" t="s">
        <v>102</v>
      </c>
      <c r="B18" s="5"/>
      <c r="C18" s="5"/>
      <c r="D18" s="5"/>
      <c r="E18" s="5"/>
      <c r="F18" s="5"/>
      <c r="G18" s="5"/>
      <c r="H18" s="5"/>
      <c r="I18" s="5"/>
      <c r="J18" s="5"/>
    </row>
    <row r="19" spans="1:12" x14ac:dyDescent="0.4">
      <c r="A19" s="269" t="s">
        <v>80</v>
      </c>
      <c r="B19" s="108" t="s">
        <v>81</v>
      </c>
      <c r="C19" s="105" t="s">
        <v>83</v>
      </c>
      <c r="D19" s="105" t="s">
        <v>84</v>
      </c>
      <c r="E19" s="105" t="s">
        <v>85</v>
      </c>
      <c r="F19" s="105" t="s">
        <v>86</v>
      </c>
      <c r="G19" s="105" t="s">
        <v>157</v>
      </c>
      <c r="H19" s="105" t="s">
        <v>88</v>
      </c>
      <c r="I19" s="106" t="s">
        <v>89</v>
      </c>
      <c r="J19" s="117" t="s">
        <v>153</v>
      </c>
    </row>
    <row r="20" spans="1:12" x14ac:dyDescent="0.4">
      <c r="A20" s="113" t="s">
        <v>90</v>
      </c>
      <c r="B20" s="109">
        <v>0.44</v>
      </c>
      <c r="C20" s="115">
        <v>59.28</v>
      </c>
      <c r="D20" s="115">
        <v>1.46</v>
      </c>
      <c r="E20" s="115">
        <v>0.47</v>
      </c>
      <c r="F20" s="115">
        <v>4.83</v>
      </c>
      <c r="G20" s="115">
        <v>32.340000000000003</v>
      </c>
      <c r="H20" s="115">
        <v>0.43</v>
      </c>
      <c r="I20" s="115">
        <v>0.75</v>
      </c>
      <c r="J20" s="110">
        <v>100</v>
      </c>
    </row>
    <row r="21" spans="1:12" x14ac:dyDescent="0.4">
      <c r="A21" s="113" t="s">
        <v>91</v>
      </c>
      <c r="B21" s="109">
        <v>0.45</v>
      </c>
      <c r="C21" s="115">
        <v>59.38</v>
      </c>
      <c r="D21" s="115">
        <v>1.52</v>
      </c>
      <c r="E21" s="115">
        <v>0.49</v>
      </c>
      <c r="F21" s="115">
        <v>5.0199999999999996</v>
      </c>
      <c r="G21" s="115">
        <v>31.91</v>
      </c>
      <c r="H21" s="115">
        <v>0.43</v>
      </c>
      <c r="I21" s="115">
        <v>0.79</v>
      </c>
      <c r="J21" s="110">
        <v>100</v>
      </c>
    </row>
    <row r="22" spans="1:12" x14ac:dyDescent="0.4">
      <c r="A22" s="113" t="s">
        <v>92</v>
      </c>
      <c r="B22" s="109">
        <v>0.24</v>
      </c>
      <c r="C22" s="115">
        <v>67.52</v>
      </c>
      <c r="D22" s="115">
        <v>0.3</v>
      </c>
      <c r="E22" s="115">
        <v>0.17</v>
      </c>
      <c r="F22" s="115">
        <v>1.8</v>
      </c>
      <c r="G22" s="115">
        <v>29.48</v>
      </c>
      <c r="H22" s="115">
        <v>0.26</v>
      </c>
      <c r="I22" s="115">
        <v>0.23</v>
      </c>
      <c r="J22" s="110">
        <v>100</v>
      </c>
    </row>
    <row r="23" spans="1:12" x14ac:dyDescent="0.4">
      <c r="A23" s="113" t="s">
        <v>93</v>
      </c>
      <c r="B23" s="109">
        <v>0.28999999999999998</v>
      </c>
      <c r="C23" s="115">
        <v>67.25</v>
      </c>
      <c r="D23" s="115">
        <v>0.54</v>
      </c>
      <c r="E23" s="115">
        <v>0.43</v>
      </c>
      <c r="F23" s="115">
        <v>5.05</v>
      </c>
      <c r="G23" s="115">
        <v>26.03</v>
      </c>
      <c r="H23" s="115">
        <v>0.27</v>
      </c>
      <c r="I23" s="115">
        <v>0.13</v>
      </c>
      <c r="J23" s="110">
        <v>100</v>
      </c>
    </row>
    <row r="24" spans="1:12" x14ac:dyDescent="0.4">
      <c r="A24" s="113" t="s">
        <v>94</v>
      </c>
      <c r="B24" s="109">
        <v>0.27</v>
      </c>
      <c r="C24" s="115">
        <v>59.5</v>
      </c>
      <c r="D24" s="115">
        <v>0.46</v>
      </c>
      <c r="E24" s="115">
        <v>0.19</v>
      </c>
      <c r="F24" s="115">
        <v>6.17</v>
      </c>
      <c r="G24" s="115">
        <v>32.68</v>
      </c>
      <c r="H24" s="115">
        <v>0.31</v>
      </c>
      <c r="I24" s="115">
        <v>0.42</v>
      </c>
      <c r="J24" s="110">
        <v>100</v>
      </c>
    </row>
    <row r="25" spans="1:12" x14ac:dyDescent="0.4">
      <c r="A25" s="113" t="s">
        <v>95</v>
      </c>
      <c r="B25" s="109">
        <v>0.28000000000000003</v>
      </c>
      <c r="C25" s="115">
        <v>58.81</v>
      </c>
      <c r="D25" s="115">
        <v>1.98</v>
      </c>
      <c r="E25" s="115">
        <v>0.09</v>
      </c>
      <c r="F25" s="115">
        <v>3.1</v>
      </c>
      <c r="G25" s="115">
        <v>34.36</v>
      </c>
      <c r="H25" s="115">
        <v>0.4</v>
      </c>
      <c r="I25" s="115">
        <v>0.98</v>
      </c>
      <c r="J25" s="110">
        <v>100</v>
      </c>
    </row>
    <row r="26" spans="1:12" x14ac:dyDescent="0.4">
      <c r="A26" s="113" t="s">
        <v>96</v>
      </c>
      <c r="B26" s="109">
        <v>0.3</v>
      </c>
      <c r="C26" s="115">
        <v>60.22</v>
      </c>
      <c r="D26" s="115">
        <v>1.29</v>
      </c>
      <c r="E26" s="115">
        <v>0.08</v>
      </c>
      <c r="F26" s="115">
        <v>6.71</v>
      </c>
      <c r="G26" s="115">
        <v>28.55</v>
      </c>
      <c r="H26" s="115">
        <v>0.46</v>
      </c>
      <c r="I26" s="115">
        <v>2.39</v>
      </c>
      <c r="J26" s="110">
        <v>100</v>
      </c>
    </row>
    <row r="27" spans="1:12" x14ac:dyDescent="0.4">
      <c r="A27" s="113" t="s">
        <v>97</v>
      </c>
      <c r="B27" s="109">
        <v>0.38</v>
      </c>
      <c r="C27" s="115">
        <v>59.66</v>
      </c>
      <c r="D27" s="115">
        <v>0.92</v>
      </c>
      <c r="E27" s="115">
        <v>0.6</v>
      </c>
      <c r="F27" s="115">
        <v>2.54</v>
      </c>
      <c r="G27" s="115">
        <v>35.17</v>
      </c>
      <c r="H27" s="115">
        <v>0.43</v>
      </c>
      <c r="I27" s="115">
        <v>0.31</v>
      </c>
      <c r="J27" s="110">
        <v>100</v>
      </c>
    </row>
    <row r="28" spans="1:12" x14ac:dyDescent="0.4">
      <c r="A28" s="113" t="s">
        <v>98</v>
      </c>
      <c r="B28" s="109">
        <v>1</v>
      </c>
      <c r="C28" s="115">
        <v>48.42</v>
      </c>
      <c r="D28" s="115">
        <v>5.03</v>
      </c>
      <c r="E28" s="115">
        <v>1.82</v>
      </c>
      <c r="F28" s="115">
        <v>12.39</v>
      </c>
      <c r="G28" s="115">
        <v>29.2</v>
      </c>
      <c r="H28" s="115">
        <v>0.59</v>
      </c>
      <c r="I28" s="115">
        <v>1.54</v>
      </c>
      <c r="J28" s="110">
        <v>100</v>
      </c>
    </row>
    <row r="29" spans="1:12" x14ac:dyDescent="0.4">
      <c r="A29" s="113" t="s">
        <v>99</v>
      </c>
      <c r="B29" s="109">
        <v>0.51</v>
      </c>
      <c r="C29" s="115">
        <v>59.76</v>
      </c>
      <c r="D29" s="115">
        <v>1.07</v>
      </c>
      <c r="E29" s="115">
        <v>0.21</v>
      </c>
      <c r="F29" s="115">
        <v>2.34</v>
      </c>
      <c r="G29" s="115">
        <v>35.020000000000003</v>
      </c>
      <c r="H29" s="115">
        <v>0.46</v>
      </c>
      <c r="I29" s="115">
        <v>0.64</v>
      </c>
      <c r="J29" s="110">
        <v>100</v>
      </c>
    </row>
    <row r="30" spans="1:12" x14ac:dyDescent="0.4">
      <c r="A30" s="113" t="s">
        <v>100</v>
      </c>
      <c r="B30" s="109">
        <v>0.37</v>
      </c>
      <c r="C30" s="115">
        <v>60.39</v>
      </c>
      <c r="D30" s="115">
        <v>0.31</v>
      </c>
      <c r="E30" s="115">
        <v>0.12</v>
      </c>
      <c r="F30" s="115">
        <v>0.97</v>
      </c>
      <c r="G30" s="115">
        <v>37.17</v>
      </c>
      <c r="H30" s="115">
        <v>0.55000000000000004</v>
      </c>
      <c r="I30" s="115">
        <v>0.11</v>
      </c>
      <c r="J30" s="110">
        <v>100</v>
      </c>
    </row>
    <row r="31" spans="1:12" x14ac:dyDescent="0.4">
      <c r="A31" s="114" t="s">
        <v>101</v>
      </c>
      <c r="B31" s="111">
        <v>0.3</v>
      </c>
      <c r="C31" s="116">
        <v>57.56</v>
      </c>
      <c r="D31" s="116">
        <v>0.34</v>
      </c>
      <c r="E31" s="116">
        <v>7.0000000000000007E-2</v>
      </c>
      <c r="F31" s="116">
        <v>1.5</v>
      </c>
      <c r="G31" s="116">
        <v>39.72</v>
      </c>
      <c r="H31" s="116">
        <v>0.41</v>
      </c>
      <c r="I31" s="116">
        <v>0.1</v>
      </c>
      <c r="J31" s="112">
        <v>100</v>
      </c>
    </row>
    <row r="32" spans="1:12" x14ac:dyDescent="0.4">
      <c r="A32" s="5"/>
      <c r="B32" s="5"/>
      <c r="C32" s="5"/>
      <c r="D32" s="5"/>
      <c r="E32" s="5"/>
      <c r="F32" s="5"/>
      <c r="G32" s="5"/>
      <c r="H32" s="5"/>
      <c r="I32" s="5"/>
      <c r="J32" s="5"/>
    </row>
    <row r="33" spans="1:10" x14ac:dyDescent="0.4">
      <c r="A33" s="5" t="s">
        <v>154</v>
      </c>
      <c r="B33" s="5"/>
      <c r="C33" s="5"/>
      <c r="D33" s="5"/>
      <c r="E33" s="5"/>
      <c r="F33" s="5"/>
      <c r="G33" s="5"/>
      <c r="H33" s="5"/>
      <c r="I33" s="5"/>
      <c r="J33" s="5"/>
    </row>
    <row r="34" spans="1:10" x14ac:dyDescent="0.4">
      <c r="A34" s="5"/>
      <c r="B34" s="5"/>
      <c r="C34" s="5"/>
      <c r="D34" s="5"/>
      <c r="E34" s="5"/>
      <c r="F34" s="5"/>
      <c r="G34" s="5"/>
      <c r="H34" s="5"/>
      <c r="I34" s="5"/>
      <c r="J34" s="5"/>
    </row>
    <row r="35" spans="1:10" x14ac:dyDescent="0.4">
      <c r="A35" s="5" t="s">
        <v>21</v>
      </c>
      <c r="B35" s="5" t="s">
        <v>158</v>
      </c>
      <c r="C35" s="5"/>
      <c r="D35" s="5"/>
      <c r="E35" s="5"/>
      <c r="F35" s="5"/>
      <c r="G35" s="5"/>
      <c r="H35" s="5"/>
      <c r="I35" s="5"/>
      <c r="J35" s="5"/>
    </row>
    <row r="36" spans="1:10" x14ac:dyDescent="0.4">
      <c r="B36" s="5" t="s">
        <v>159</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C5698-7A47-480B-90D6-BE8D2D5A127D}">
  <dimension ref="A1:V109"/>
  <sheetViews>
    <sheetView workbookViewId="0"/>
  </sheetViews>
  <sheetFormatPr defaultRowHeight="13.5" x14ac:dyDescent="0.35"/>
  <cols>
    <col min="1" max="1" width="14.6640625" style="5" customWidth="1"/>
    <col min="2" max="2" width="9.5546875" style="5" customWidth="1"/>
    <col min="3" max="3" width="10.6640625" style="5" customWidth="1"/>
    <col min="4" max="6" width="9.5546875" style="5" customWidth="1"/>
    <col min="7" max="7" width="10.33203125" style="5" customWidth="1"/>
    <col min="8" max="9" width="9.5546875" style="5" customWidth="1"/>
    <col min="10" max="10" width="10.109375" style="5" customWidth="1"/>
    <col min="11" max="16" width="9.5546875" style="5" customWidth="1"/>
    <col min="17" max="17" width="8.88671875" style="5"/>
    <col min="18" max="18" width="10.109375" style="5" bestFit="1" customWidth="1"/>
    <col min="19" max="16383" width="8.88671875" style="5"/>
    <col min="16384" max="16384" width="8.88671875" style="5" bestFit="1" customWidth="1"/>
  </cols>
  <sheetData>
    <row r="1" spans="1:22" ht="13.9" x14ac:dyDescent="0.4">
      <c r="A1" s="4" t="s">
        <v>161</v>
      </c>
    </row>
    <row r="2" spans="1:22" ht="13.9" x14ac:dyDescent="0.4">
      <c r="A2" s="4"/>
    </row>
    <row r="3" spans="1:22" ht="13.9" x14ac:dyDescent="0.4">
      <c r="A3" s="4" t="s">
        <v>138</v>
      </c>
      <c r="B3" s="7"/>
      <c r="C3" s="145"/>
      <c r="D3" s="8"/>
      <c r="E3" s="145"/>
      <c r="F3" s="8"/>
      <c r="G3" s="145"/>
      <c r="H3" s="8"/>
      <c r="I3" s="145"/>
      <c r="J3" s="8"/>
      <c r="K3" s="145"/>
      <c r="L3" s="8"/>
      <c r="M3" s="145"/>
      <c r="N3" s="8"/>
      <c r="O3" s="145"/>
      <c r="P3" s="8"/>
      <c r="Q3" s="146"/>
      <c r="R3" s="144"/>
      <c r="S3" s="147"/>
    </row>
    <row r="4" spans="1:22" ht="13.9" x14ac:dyDescent="0.4">
      <c r="A4" s="269" t="s">
        <v>139</v>
      </c>
      <c r="B4" s="130" t="s">
        <v>81</v>
      </c>
      <c r="C4" s="131" t="s">
        <v>83</v>
      </c>
      <c r="D4" s="132" t="s">
        <v>84</v>
      </c>
      <c r="E4" s="131" t="s">
        <v>85</v>
      </c>
      <c r="F4" s="132" t="s">
        <v>86</v>
      </c>
      <c r="G4" s="105" t="s">
        <v>157</v>
      </c>
      <c r="H4" s="132" t="s">
        <v>88</v>
      </c>
      <c r="I4" s="131" t="s">
        <v>89</v>
      </c>
      <c r="J4" s="133" t="s">
        <v>153</v>
      </c>
      <c r="K4" s="148"/>
      <c r="L4" s="149"/>
      <c r="N4" s="142"/>
      <c r="O4" s="142"/>
      <c r="P4" s="142"/>
      <c r="Q4" s="142"/>
      <c r="R4" s="142"/>
      <c r="S4" s="142"/>
      <c r="T4" s="142"/>
      <c r="U4" s="143"/>
      <c r="V4" s="143"/>
    </row>
    <row r="5" spans="1:22" ht="13.9" x14ac:dyDescent="0.4">
      <c r="A5" s="113" t="s">
        <v>140</v>
      </c>
      <c r="B5" s="7">
        <v>247743</v>
      </c>
      <c r="C5" s="7">
        <v>33243175</v>
      </c>
      <c r="D5" s="7">
        <v>816633</v>
      </c>
      <c r="E5" s="7">
        <v>263346</v>
      </c>
      <c r="F5" s="7">
        <v>2706066</v>
      </c>
      <c r="G5" s="7">
        <v>18135261</v>
      </c>
      <c r="H5" s="7">
        <v>240530</v>
      </c>
      <c r="I5" s="7">
        <v>423158</v>
      </c>
      <c r="J5" s="275">
        <v>56075912</v>
      </c>
      <c r="K5" s="148"/>
      <c r="L5" s="149"/>
      <c r="N5" s="142"/>
      <c r="O5" s="142"/>
      <c r="P5" s="142"/>
      <c r="Q5" s="142"/>
      <c r="R5" s="142"/>
      <c r="S5" s="142"/>
      <c r="T5" s="142"/>
      <c r="U5" s="143"/>
      <c r="V5" s="143"/>
    </row>
    <row r="6" spans="1:22" x14ac:dyDescent="0.35">
      <c r="A6" s="139" t="s">
        <v>141</v>
      </c>
      <c r="B6" s="7">
        <v>17166</v>
      </c>
      <c r="C6" s="7">
        <v>3159490</v>
      </c>
      <c r="D6" s="7">
        <v>102054</v>
      </c>
      <c r="E6" s="7">
        <v>34636</v>
      </c>
      <c r="F6" s="7">
        <v>603183</v>
      </c>
      <c r="G6" s="7">
        <v>2649877</v>
      </c>
      <c r="H6" s="7">
        <v>11411</v>
      </c>
      <c r="I6" s="7">
        <v>54644</v>
      </c>
      <c r="J6" s="118">
        <f t="shared" ref="J6:J13" si="0">SUM(B6:I6)</f>
        <v>6632461</v>
      </c>
      <c r="K6" s="148"/>
      <c r="L6" s="149"/>
      <c r="N6" s="7"/>
      <c r="O6" s="7"/>
      <c r="P6" s="7"/>
      <c r="Q6" s="7"/>
      <c r="R6" s="7"/>
      <c r="S6" s="7"/>
      <c r="T6" s="7"/>
      <c r="U6" s="7"/>
      <c r="V6" s="144"/>
    </row>
    <row r="7" spans="1:22" x14ac:dyDescent="0.35">
      <c r="A7" s="140" t="s">
        <v>142</v>
      </c>
      <c r="B7" s="8">
        <v>22715</v>
      </c>
      <c r="C7" s="8">
        <v>3606167</v>
      </c>
      <c r="D7" s="8">
        <v>85603</v>
      </c>
      <c r="E7" s="8">
        <v>30093</v>
      </c>
      <c r="F7" s="8">
        <v>468158</v>
      </c>
      <c r="G7" s="8">
        <v>2512736</v>
      </c>
      <c r="H7" s="8">
        <v>17334</v>
      </c>
      <c r="I7" s="8">
        <v>55256</v>
      </c>
      <c r="J7" s="119">
        <f t="shared" si="0"/>
        <v>6798062</v>
      </c>
      <c r="K7" s="148"/>
      <c r="L7" s="149"/>
      <c r="N7" s="7"/>
      <c r="O7" s="7"/>
      <c r="P7" s="7"/>
      <c r="Q7" s="7"/>
      <c r="R7" s="7"/>
      <c r="S7" s="7"/>
      <c r="T7" s="7"/>
      <c r="U7" s="7"/>
      <c r="V7" s="144"/>
    </row>
    <row r="8" spans="1:22" x14ac:dyDescent="0.35">
      <c r="A8" s="139" t="s">
        <v>143</v>
      </c>
      <c r="B8" s="8">
        <v>46685</v>
      </c>
      <c r="C8" s="8">
        <v>3460227</v>
      </c>
      <c r="D8" s="8">
        <v>165226</v>
      </c>
      <c r="E8" s="8">
        <v>30729</v>
      </c>
      <c r="F8" s="8">
        <v>511546</v>
      </c>
      <c r="G8" s="8">
        <v>3316731</v>
      </c>
      <c r="H8" s="8">
        <v>35400</v>
      </c>
      <c r="I8" s="8">
        <v>77310</v>
      </c>
      <c r="J8" s="119">
        <f t="shared" si="0"/>
        <v>7643854</v>
      </c>
      <c r="K8" s="148"/>
      <c r="L8" s="149"/>
      <c r="N8" s="7"/>
      <c r="O8" s="7"/>
      <c r="P8" s="7"/>
      <c r="Q8" s="7"/>
      <c r="R8" s="7"/>
      <c r="S8" s="7"/>
      <c r="T8" s="7"/>
      <c r="U8" s="7"/>
      <c r="V8" s="144"/>
    </row>
    <row r="9" spans="1:22" x14ac:dyDescent="0.35">
      <c r="A9" s="141" t="s">
        <v>144</v>
      </c>
      <c r="B9" s="8">
        <v>53344</v>
      </c>
      <c r="C9" s="8">
        <v>3668892</v>
      </c>
      <c r="D9" s="8">
        <v>167853</v>
      </c>
      <c r="E9" s="8">
        <v>32181</v>
      </c>
      <c r="F9" s="8">
        <v>497444</v>
      </c>
      <c r="G9" s="8">
        <v>2876994</v>
      </c>
      <c r="H9" s="8">
        <v>43684</v>
      </c>
      <c r="I9" s="8">
        <v>75684</v>
      </c>
      <c r="J9" s="119">
        <f t="shared" si="0"/>
        <v>7416076</v>
      </c>
      <c r="K9" s="148"/>
      <c r="L9" s="270"/>
      <c r="N9" s="7"/>
      <c r="O9" s="7"/>
      <c r="P9" s="7"/>
      <c r="Q9" s="7"/>
      <c r="R9" s="7"/>
      <c r="S9" s="7"/>
      <c r="T9" s="7"/>
      <c r="U9" s="7"/>
      <c r="V9" s="144"/>
    </row>
    <row r="10" spans="1:22" x14ac:dyDescent="0.35">
      <c r="A10" s="141" t="s">
        <v>145</v>
      </c>
      <c r="B10" s="8">
        <v>47143</v>
      </c>
      <c r="C10" s="8">
        <v>4906288</v>
      </c>
      <c r="D10" s="8">
        <v>105535</v>
      </c>
      <c r="E10" s="8">
        <v>31326</v>
      </c>
      <c r="F10" s="8">
        <v>299120</v>
      </c>
      <c r="G10" s="8">
        <v>2699449</v>
      </c>
      <c r="H10" s="8">
        <v>51976</v>
      </c>
      <c r="I10" s="8">
        <v>58778</v>
      </c>
      <c r="J10" s="119">
        <f t="shared" si="0"/>
        <v>8199615</v>
      </c>
      <c r="K10" s="148"/>
      <c r="L10" s="149"/>
      <c r="N10" s="7"/>
      <c r="O10" s="7"/>
      <c r="P10" s="7"/>
      <c r="Q10" s="7"/>
      <c r="R10" s="7"/>
      <c r="S10" s="7"/>
      <c r="T10" s="7"/>
      <c r="U10" s="7"/>
      <c r="V10" s="144"/>
    </row>
    <row r="11" spans="1:22" x14ac:dyDescent="0.35">
      <c r="A11" s="141" t="s">
        <v>146</v>
      </c>
      <c r="B11" s="8">
        <v>32743</v>
      </c>
      <c r="C11" s="8">
        <v>4551747</v>
      </c>
      <c r="D11" s="8">
        <v>91480</v>
      </c>
      <c r="E11" s="8">
        <v>31001</v>
      </c>
      <c r="F11" s="8">
        <v>172899</v>
      </c>
      <c r="G11" s="8">
        <v>1814014</v>
      </c>
      <c r="H11" s="8">
        <v>42509</v>
      </c>
      <c r="I11" s="8">
        <v>49216</v>
      </c>
      <c r="J11" s="119">
        <f t="shared" si="0"/>
        <v>6785609</v>
      </c>
      <c r="K11" s="148"/>
      <c r="L11" s="149"/>
      <c r="N11" s="7"/>
      <c r="O11" s="7"/>
      <c r="P11" s="7"/>
      <c r="Q11" s="7"/>
      <c r="R11" s="7"/>
      <c r="S11" s="7"/>
      <c r="T11" s="7"/>
      <c r="U11" s="7"/>
      <c r="V11" s="144"/>
    </row>
    <row r="12" spans="1:22" x14ac:dyDescent="0.35">
      <c r="A12" s="141" t="s">
        <v>147</v>
      </c>
      <c r="B12" s="8">
        <v>19309</v>
      </c>
      <c r="C12" s="8">
        <v>4542994</v>
      </c>
      <c r="D12" s="8">
        <v>55269</v>
      </c>
      <c r="E12" s="8">
        <v>32483</v>
      </c>
      <c r="F12" s="8">
        <v>80347</v>
      </c>
      <c r="G12" s="8">
        <v>1267450</v>
      </c>
      <c r="H12" s="8">
        <v>25171</v>
      </c>
      <c r="I12" s="8">
        <v>28300</v>
      </c>
      <c r="J12" s="119">
        <f t="shared" si="0"/>
        <v>6051323</v>
      </c>
      <c r="K12" s="148"/>
      <c r="L12" s="149"/>
      <c r="N12" s="7"/>
      <c r="O12" s="7"/>
      <c r="P12" s="7"/>
      <c r="Q12" s="7"/>
      <c r="R12" s="7"/>
      <c r="S12" s="7"/>
      <c r="T12" s="7"/>
      <c r="U12" s="7"/>
      <c r="V12" s="144"/>
    </row>
    <row r="13" spans="1:22" x14ac:dyDescent="0.35">
      <c r="A13" s="113" t="s">
        <v>148</v>
      </c>
      <c r="B13" s="8">
        <v>6359</v>
      </c>
      <c r="C13" s="8">
        <v>3192050</v>
      </c>
      <c r="D13" s="8">
        <v>32567</v>
      </c>
      <c r="E13" s="8">
        <v>21043</v>
      </c>
      <c r="F13" s="8">
        <v>56500</v>
      </c>
      <c r="G13" s="8">
        <v>621545</v>
      </c>
      <c r="H13" s="8">
        <v>9150</v>
      </c>
      <c r="I13" s="8">
        <v>17005</v>
      </c>
      <c r="J13" s="119">
        <f t="shared" si="0"/>
        <v>3956219</v>
      </c>
      <c r="K13" s="148"/>
      <c r="L13" s="149"/>
      <c r="N13" s="7"/>
      <c r="O13" s="7"/>
      <c r="P13" s="7"/>
      <c r="Q13" s="7"/>
      <c r="R13" s="7"/>
      <c r="S13" s="7"/>
      <c r="T13" s="7"/>
      <c r="U13" s="7"/>
      <c r="V13" s="144"/>
    </row>
    <row r="14" spans="1:22" x14ac:dyDescent="0.35">
      <c r="A14" s="114" t="s">
        <v>149</v>
      </c>
      <c r="B14" s="100">
        <v>2279</v>
      </c>
      <c r="C14" s="100">
        <v>2155320</v>
      </c>
      <c r="D14" s="100">
        <v>11046</v>
      </c>
      <c r="E14" s="100">
        <v>19854</v>
      </c>
      <c r="F14" s="100">
        <v>16869</v>
      </c>
      <c r="G14" s="100">
        <v>376465</v>
      </c>
      <c r="H14" s="100">
        <v>3895</v>
      </c>
      <c r="I14" s="100">
        <v>6965</v>
      </c>
      <c r="J14" s="120">
        <v>2592693</v>
      </c>
      <c r="K14" s="6"/>
      <c r="L14" s="6"/>
      <c r="N14" s="7"/>
      <c r="O14" s="7"/>
      <c r="P14" s="7"/>
      <c r="Q14" s="7"/>
      <c r="R14" s="7"/>
      <c r="S14" s="7"/>
      <c r="T14" s="7"/>
      <c r="U14" s="7"/>
      <c r="V14" s="144"/>
    </row>
    <row r="15" spans="1:22" x14ac:dyDescent="0.35">
      <c r="A15" s="270"/>
      <c r="B15" s="7"/>
      <c r="C15" s="7"/>
      <c r="D15" s="7"/>
      <c r="E15" s="7"/>
      <c r="F15" s="7"/>
      <c r="G15" s="7"/>
      <c r="H15" s="7"/>
      <c r="I15" s="7"/>
      <c r="J15" s="7"/>
      <c r="K15" s="6"/>
      <c r="L15" s="6"/>
      <c r="N15" s="7"/>
      <c r="O15" s="7"/>
      <c r="P15" s="7"/>
      <c r="Q15" s="7"/>
      <c r="R15" s="7"/>
      <c r="S15" s="7"/>
      <c r="T15" s="7"/>
      <c r="U15" s="7"/>
      <c r="V15" s="144"/>
    </row>
    <row r="16" spans="1:22" ht="13.9" x14ac:dyDescent="0.4">
      <c r="A16" s="4" t="s">
        <v>162</v>
      </c>
      <c r="B16" s="6"/>
      <c r="C16" s="9"/>
      <c r="D16" s="6"/>
      <c r="E16" s="6"/>
      <c r="F16" s="6"/>
      <c r="G16" s="6"/>
      <c r="H16" s="6"/>
      <c r="I16" s="6"/>
      <c r="J16" s="6"/>
      <c r="K16" s="6"/>
      <c r="L16" s="6"/>
      <c r="N16" s="7"/>
      <c r="O16" s="7"/>
      <c r="P16" s="7"/>
      <c r="Q16" s="7"/>
      <c r="R16" s="7"/>
      <c r="S16" s="7"/>
      <c r="T16" s="7"/>
      <c r="U16" s="7"/>
      <c r="V16" s="144"/>
    </row>
    <row r="17" spans="1:22" ht="13.9" x14ac:dyDescent="0.4">
      <c r="A17" s="269" t="s">
        <v>139</v>
      </c>
      <c r="B17" s="108" t="s">
        <v>81</v>
      </c>
      <c r="C17" s="108" t="s">
        <v>83</v>
      </c>
      <c r="D17" s="108" t="s">
        <v>84</v>
      </c>
      <c r="E17" s="108" t="s">
        <v>85</v>
      </c>
      <c r="F17" s="108" t="s">
        <v>86</v>
      </c>
      <c r="G17" s="105" t="s">
        <v>157</v>
      </c>
      <c r="H17" s="108" t="s">
        <v>88</v>
      </c>
      <c r="I17" s="134" t="s">
        <v>89</v>
      </c>
      <c r="J17" s="117" t="s">
        <v>153</v>
      </c>
      <c r="K17" s="6"/>
      <c r="L17" s="6"/>
      <c r="N17" s="7"/>
      <c r="O17" s="7"/>
      <c r="P17" s="7"/>
      <c r="Q17" s="7"/>
      <c r="R17" s="7"/>
      <c r="S17" s="7"/>
      <c r="T17" s="7"/>
      <c r="U17" s="7"/>
      <c r="V17" s="144"/>
    </row>
    <row r="18" spans="1:22" x14ac:dyDescent="0.35">
      <c r="A18" s="113" t="s">
        <v>140</v>
      </c>
      <c r="B18" s="272">
        <v>0.44179932374528302</v>
      </c>
      <c r="C18" s="272">
        <v>59.282450903339743</v>
      </c>
      <c r="D18" s="272">
        <v>1.4562990968385856</v>
      </c>
      <c r="E18" s="272">
        <v>0.46962410526644671</v>
      </c>
      <c r="F18" s="272">
        <v>4.8257191073414907</v>
      </c>
      <c r="G18" s="272">
        <v>32.340554710906886</v>
      </c>
      <c r="H18" s="272">
        <v>0.42893640320999149</v>
      </c>
      <c r="I18" s="272">
        <v>0.75461634935157185</v>
      </c>
      <c r="J18" s="274">
        <v>100</v>
      </c>
      <c r="K18" s="6"/>
      <c r="L18" s="6"/>
      <c r="N18" s="7"/>
      <c r="O18" s="7"/>
      <c r="P18" s="7"/>
      <c r="Q18" s="7"/>
      <c r="R18" s="7"/>
      <c r="S18" s="7"/>
      <c r="T18" s="7"/>
      <c r="U18" s="7"/>
      <c r="V18" s="144"/>
    </row>
    <row r="19" spans="1:22" x14ac:dyDescent="0.35">
      <c r="A19" s="139" t="s">
        <v>141</v>
      </c>
      <c r="B19" s="12">
        <v>0.26</v>
      </c>
      <c r="C19" s="12">
        <v>47.64</v>
      </c>
      <c r="D19" s="12">
        <v>1.54</v>
      </c>
      <c r="E19" s="12">
        <v>0.52</v>
      </c>
      <c r="F19" s="12">
        <v>9.09</v>
      </c>
      <c r="G19" s="12">
        <v>39.950000000000003</v>
      </c>
      <c r="H19" s="12">
        <v>0.17</v>
      </c>
      <c r="I19" s="12">
        <v>0.82</v>
      </c>
      <c r="J19" s="121">
        <v>100</v>
      </c>
      <c r="K19" s="6"/>
      <c r="L19" s="9"/>
      <c r="N19" s="7"/>
      <c r="O19" s="7"/>
      <c r="P19" s="7"/>
      <c r="Q19" s="7"/>
      <c r="R19" s="7"/>
      <c r="S19" s="7"/>
      <c r="T19" s="7"/>
      <c r="U19" s="7"/>
      <c r="V19" s="144"/>
    </row>
    <row r="20" spans="1:22" x14ac:dyDescent="0.35">
      <c r="A20" s="140" t="s">
        <v>142</v>
      </c>
      <c r="B20" s="12">
        <v>0.33</v>
      </c>
      <c r="C20" s="12">
        <v>53.05</v>
      </c>
      <c r="D20" s="12">
        <v>1.26</v>
      </c>
      <c r="E20" s="12">
        <v>0.44</v>
      </c>
      <c r="F20" s="12">
        <v>6.89</v>
      </c>
      <c r="G20" s="12">
        <v>36.96</v>
      </c>
      <c r="H20" s="12">
        <v>0.25</v>
      </c>
      <c r="I20" s="12">
        <v>0.81</v>
      </c>
      <c r="J20" s="121">
        <v>100</v>
      </c>
      <c r="K20" s="6"/>
      <c r="L20" s="9"/>
    </row>
    <row r="21" spans="1:22" ht="13.9" x14ac:dyDescent="0.4">
      <c r="A21" s="139" t="s">
        <v>143</v>
      </c>
      <c r="B21" s="12">
        <v>0.61</v>
      </c>
      <c r="C21" s="12">
        <v>45.27</v>
      </c>
      <c r="D21" s="12">
        <v>2.16</v>
      </c>
      <c r="E21" s="12">
        <v>0.4</v>
      </c>
      <c r="F21" s="12">
        <v>6.69</v>
      </c>
      <c r="G21" s="12">
        <v>43.39</v>
      </c>
      <c r="H21" s="12">
        <v>0.46</v>
      </c>
      <c r="I21" s="12">
        <v>1.01</v>
      </c>
      <c r="J21" s="121">
        <v>100</v>
      </c>
      <c r="K21" s="6"/>
      <c r="L21" s="9"/>
      <c r="N21" s="142"/>
      <c r="O21" s="142"/>
      <c r="P21" s="142"/>
      <c r="Q21" s="142"/>
      <c r="R21" s="142"/>
      <c r="S21" s="142"/>
      <c r="T21" s="142"/>
      <c r="U21" s="143"/>
      <c r="V21" s="143"/>
    </row>
    <row r="22" spans="1:22" x14ac:dyDescent="0.35">
      <c r="A22" s="141" t="s">
        <v>144</v>
      </c>
      <c r="B22" s="12">
        <v>0.72</v>
      </c>
      <c r="C22" s="12">
        <v>49.47</v>
      </c>
      <c r="D22" s="12">
        <v>2.2599999999999998</v>
      </c>
      <c r="E22" s="12">
        <v>0.43</v>
      </c>
      <c r="F22" s="12">
        <v>6.71</v>
      </c>
      <c r="G22" s="12">
        <v>38.79</v>
      </c>
      <c r="H22" s="12">
        <v>0.59</v>
      </c>
      <c r="I22" s="12">
        <v>1.02</v>
      </c>
      <c r="J22" s="121">
        <v>100</v>
      </c>
      <c r="K22" s="6"/>
      <c r="L22" s="9"/>
      <c r="N22" s="109"/>
      <c r="O22" s="109"/>
      <c r="P22" s="109"/>
      <c r="Q22" s="109"/>
      <c r="R22" s="109"/>
      <c r="S22" s="109"/>
      <c r="T22" s="109"/>
      <c r="U22" s="109"/>
      <c r="V22" s="109"/>
    </row>
    <row r="23" spans="1:22" x14ac:dyDescent="0.35">
      <c r="A23" s="141" t="s">
        <v>145</v>
      </c>
      <c r="B23" s="12">
        <v>0.56999999999999995</v>
      </c>
      <c r="C23" s="12">
        <v>59.84</v>
      </c>
      <c r="D23" s="12">
        <v>1.29</v>
      </c>
      <c r="E23" s="12">
        <v>0.38</v>
      </c>
      <c r="F23" s="12">
        <v>3.65</v>
      </c>
      <c r="G23" s="12">
        <v>32.92</v>
      </c>
      <c r="H23" s="12">
        <v>0.63</v>
      </c>
      <c r="I23" s="12">
        <v>0.72</v>
      </c>
      <c r="J23" s="121">
        <v>100</v>
      </c>
      <c r="K23" s="6"/>
      <c r="L23" s="9"/>
      <c r="N23" s="109"/>
      <c r="O23" s="109"/>
      <c r="P23" s="109"/>
      <c r="Q23" s="109"/>
      <c r="R23" s="109"/>
      <c r="S23" s="109"/>
      <c r="T23" s="109"/>
      <c r="U23" s="109"/>
      <c r="V23" s="109"/>
    </row>
    <row r="24" spans="1:22" x14ac:dyDescent="0.35">
      <c r="A24" s="141" t="s">
        <v>146</v>
      </c>
      <c r="B24" s="12">
        <v>0.48</v>
      </c>
      <c r="C24" s="12">
        <v>67.08</v>
      </c>
      <c r="D24" s="12">
        <v>1.35</v>
      </c>
      <c r="E24" s="12">
        <v>0.46</v>
      </c>
      <c r="F24" s="12">
        <v>2.5499999999999998</v>
      </c>
      <c r="G24" s="12">
        <v>26.73</v>
      </c>
      <c r="H24" s="12">
        <v>0.63</v>
      </c>
      <c r="I24" s="12">
        <v>0.73</v>
      </c>
      <c r="J24" s="121">
        <v>100</v>
      </c>
      <c r="K24" s="6"/>
      <c r="L24" s="9"/>
      <c r="N24" s="109"/>
      <c r="O24" s="109"/>
      <c r="P24" s="109"/>
      <c r="Q24" s="109"/>
      <c r="R24" s="109"/>
      <c r="S24" s="109"/>
      <c r="T24" s="109"/>
      <c r="U24" s="109"/>
      <c r="V24" s="109"/>
    </row>
    <row r="25" spans="1:22" x14ac:dyDescent="0.35">
      <c r="A25" s="141" t="s">
        <v>147</v>
      </c>
      <c r="B25" s="12">
        <v>0.32</v>
      </c>
      <c r="C25" s="12">
        <v>75.069999999999993</v>
      </c>
      <c r="D25" s="12">
        <v>0.91</v>
      </c>
      <c r="E25" s="12">
        <v>0.54</v>
      </c>
      <c r="F25" s="12">
        <v>1.33</v>
      </c>
      <c r="G25" s="12">
        <v>20.95</v>
      </c>
      <c r="H25" s="12">
        <v>0.42</v>
      </c>
      <c r="I25" s="12">
        <v>0.47</v>
      </c>
      <c r="J25" s="121">
        <v>100</v>
      </c>
      <c r="K25" s="6"/>
      <c r="L25" s="9"/>
      <c r="N25" s="109"/>
      <c r="O25" s="109"/>
      <c r="P25" s="109"/>
      <c r="Q25" s="109"/>
      <c r="R25" s="109"/>
      <c r="S25" s="109"/>
      <c r="T25" s="109"/>
      <c r="U25" s="109"/>
      <c r="V25" s="109"/>
    </row>
    <row r="26" spans="1:22" x14ac:dyDescent="0.35">
      <c r="A26" s="113" t="s">
        <v>148</v>
      </c>
      <c r="B26" s="10">
        <v>0.16</v>
      </c>
      <c r="C26" s="10">
        <v>80.680000000000007</v>
      </c>
      <c r="D26" s="10">
        <v>0.82</v>
      </c>
      <c r="E26" s="10">
        <v>0.53</v>
      </c>
      <c r="F26" s="10">
        <v>1.43</v>
      </c>
      <c r="G26" s="10">
        <v>15.71</v>
      </c>
      <c r="H26" s="10">
        <v>0.23</v>
      </c>
      <c r="I26" s="10">
        <v>0.43</v>
      </c>
      <c r="J26" s="122">
        <v>100</v>
      </c>
      <c r="K26" s="6"/>
      <c r="L26" s="9"/>
      <c r="N26" s="109"/>
      <c r="O26" s="109"/>
      <c r="P26" s="109"/>
      <c r="Q26" s="109"/>
      <c r="R26" s="109"/>
      <c r="S26" s="109"/>
      <c r="T26" s="109"/>
      <c r="U26" s="109"/>
      <c r="V26" s="109"/>
    </row>
    <row r="27" spans="1:22" x14ac:dyDescent="0.35">
      <c r="A27" s="114" t="s">
        <v>149</v>
      </c>
      <c r="B27" s="123">
        <v>0.92</v>
      </c>
      <c r="C27" s="123">
        <v>6.48</v>
      </c>
      <c r="D27" s="123">
        <v>1.35</v>
      </c>
      <c r="E27" s="123">
        <v>7.54</v>
      </c>
      <c r="F27" s="123">
        <v>0.62</v>
      </c>
      <c r="G27" s="123">
        <v>2.08</v>
      </c>
      <c r="H27" s="123">
        <v>1.62</v>
      </c>
      <c r="I27" s="123">
        <v>1.65</v>
      </c>
      <c r="J27" s="124">
        <v>100</v>
      </c>
      <c r="K27" s="6"/>
      <c r="L27" s="9"/>
      <c r="N27" s="109"/>
      <c r="O27" s="109"/>
      <c r="P27" s="109"/>
      <c r="Q27" s="109"/>
      <c r="R27" s="109"/>
      <c r="S27" s="109"/>
      <c r="T27" s="109"/>
      <c r="U27" s="109"/>
      <c r="V27" s="109"/>
    </row>
    <row r="28" spans="1:22" x14ac:dyDescent="0.35">
      <c r="B28" s="150"/>
      <c r="C28" s="150"/>
      <c r="D28" s="150"/>
      <c r="E28" s="150"/>
      <c r="F28" s="150"/>
      <c r="G28" s="150"/>
      <c r="H28" s="150"/>
      <c r="I28" s="150"/>
      <c r="J28" s="150"/>
      <c r="K28" s="7"/>
      <c r="L28" s="7"/>
      <c r="N28" s="109"/>
      <c r="O28" s="109"/>
      <c r="P28" s="109"/>
      <c r="Q28" s="109"/>
      <c r="R28" s="109"/>
      <c r="S28" s="109"/>
      <c r="T28" s="109"/>
      <c r="U28" s="109"/>
      <c r="V28" s="109"/>
    </row>
    <row r="29" spans="1:22" ht="13.9" x14ac:dyDescent="0.4">
      <c r="A29" s="4" t="s">
        <v>150</v>
      </c>
      <c r="B29" s="7"/>
      <c r="C29" s="7"/>
      <c r="D29" s="7"/>
      <c r="E29" s="7"/>
      <c r="F29" s="7"/>
      <c r="G29" s="7"/>
      <c r="H29" s="7"/>
      <c r="I29" s="7"/>
      <c r="J29" s="7"/>
      <c r="K29" s="7"/>
      <c r="N29" s="109"/>
      <c r="O29" s="109"/>
      <c r="P29" s="109"/>
      <c r="Q29" s="109"/>
      <c r="R29" s="109"/>
      <c r="S29" s="109"/>
      <c r="T29" s="109"/>
      <c r="U29" s="109"/>
      <c r="V29" s="109"/>
    </row>
    <row r="30" spans="1:22" ht="13.9" x14ac:dyDescent="0.4">
      <c r="A30" s="269" t="s">
        <v>139</v>
      </c>
      <c r="B30" s="108" t="s">
        <v>81</v>
      </c>
      <c r="C30" s="108" t="s">
        <v>83</v>
      </c>
      <c r="D30" s="108" t="s">
        <v>84</v>
      </c>
      <c r="E30" s="108" t="s">
        <v>85</v>
      </c>
      <c r="F30" s="108" t="s">
        <v>86</v>
      </c>
      <c r="G30" s="105" t="s">
        <v>157</v>
      </c>
      <c r="H30" s="108" t="s">
        <v>88</v>
      </c>
      <c r="I30" s="134" t="s">
        <v>89</v>
      </c>
      <c r="J30" s="117" t="s">
        <v>153</v>
      </c>
      <c r="K30" s="4"/>
      <c r="L30" s="4"/>
      <c r="N30" s="109"/>
      <c r="O30" s="109"/>
      <c r="P30" s="109"/>
      <c r="Q30" s="109"/>
      <c r="R30" s="109"/>
      <c r="S30" s="109"/>
      <c r="T30" s="109"/>
      <c r="U30" s="109"/>
      <c r="V30" s="109"/>
    </row>
    <row r="31" spans="1:22" ht="13.9" x14ac:dyDescent="0.4">
      <c r="A31" s="113" t="s">
        <v>140</v>
      </c>
      <c r="B31" s="273">
        <v>116646</v>
      </c>
      <c r="C31" s="273">
        <v>15365306</v>
      </c>
      <c r="D31" s="273">
        <v>421054</v>
      </c>
      <c r="E31" s="273">
        <v>128313</v>
      </c>
      <c r="F31" s="273">
        <v>1409290</v>
      </c>
      <c r="G31" s="273">
        <v>9812599</v>
      </c>
      <c r="H31" s="273">
        <v>106125</v>
      </c>
      <c r="I31" s="273">
        <v>214043</v>
      </c>
      <c r="J31" s="276">
        <v>27573376</v>
      </c>
      <c r="K31" s="4"/>
      <c r="L31" s="4"/>
      <c r="N31" s="109"/>
      <c r="O31" s="109"/>
      <c r="P31" s="109"/>
      <c r="Q31" s="109"/>
      <c r="R31" s="109"/>
      <c r="S31" s="109"/>
      <c r="T31" s="109"/>
      <c r="U31" s="109"/>
      <c r="V31" s="109"/>
    </row>
    <row r="32" spans="1:22" x14ac:dyDescent="0.35">
      <c r="A32" s="139" t="s">
        <v>141</v>
      </c>
      <c r="B32" s="8">
        <v>8658</v>
      </c>
      <c r="C32" s="8">
        <v>1603204</v>
      </c>
      <c r="D32" s="8">
        <v>51993</v>
      </c>
      <c r="E32" s="8">
        <v>17618</v>
      </c>
      <c r="F32" s="8">
        <v>307700</v>
      </c>
      <c r="G32" s="8">
        <v>1371275</v>
      </c>
      <c r="H32" s="8">
        <v>5695</v>
      </c>
      <c r="I32" s="8">
        <v>28515</v>
      </c>
      <c r="J32" s="118">
        <v>3394658</v>
      </c>
      <c r="K32" s="145"/>
      <c r="L32" s="8"/>
      <c r="N32" s="109"/>
      <c r="O32" s="109"/>
      <c r="P32" s="109"/>
      <c r="Q32" s="109"/>
      <c r="R32" s="109"/>
      <c r="S32" s="109"/>
      <c r="T32" s="109"/>
      <c r="U32" s="109"/>
      <c r="V32" s="109"/>
    </row>
    <row r="33" spans="1:22" x14ac:dyDescent="0.35">
      <c r="A33" s="140" t="s">
        <v>142</v>
      </c>
      <c r="B33" s="8">
        <v>11132</v>
      </c>
      <c r="C33" s="8">
        <v>1807855</v>
      </c>
      <c r="D33" s="8">
        <v>44155</v>
      </c>
      <c r="E33" s="8">
        <v>15102</v>
      </c>
      <c r="F33" s="8">
        <v>243782</v>
      </c>
      <c r="G33" s="8">
        <v>1316791</v>
      </c>
      <c r="H33" s="8">
        <v>8485</v>
      </c>
      <c r="I33" s="8">
        <v>28898</v>
      </c>
      <c r="J33" s="118">
        <v>3476200</v>
      </c>
      <c r="K33" s="145"/>
      <c r="L33" s="8"/>
      <c r="N33" s="109"/>
      <c r="O33" s="109"/>
      <c r="P33" s="109"/>
      <c r="Q33" s="109"/>
      <c r="R33" s="109"/>
      <c r="S33" s="109"/>
      <c r="T33" s="109"/>
      <c r="U33" s="109"/>
      <c r="V33" s="109"/>
    </row>
    <row r="34" spans="1:22" x14ac:dyDescent="0.35">
      <c r="A34" s="139" t="s">
        <v>143</v>
      </c>
      <c r="B34" s="8">
        <v>22912</v>
      </c>
      <c r="C34" s="8">
        <v>1642320</v>
      </c>
      <c r="D34" s="8">
        <v>88974</v>
      </c>
      <c r="E34" s="8">
        <v>15401</v>
      </c>
      <c r="F34" s="8">
        <v>262857</v>
      </c>
      <c r="G34" s="8">
        <v>1744180</v>
      </c>
      <c r="H34" s="8">
        <v>16991</v>
      </c>
      <c r="I34" s="8">
        <v>39832</v>
      </c>
      <c r="J34" s="118">
        <v>3833467</v>
      </c>
      <c r="K34" s="145"/>
      <c r="L34" s="8"/>
      <c r="N34" s="109"/>
      <c r="O34" s="109"/>
      <c r="P34" s="109"/>
      <c r="Q34" s="109"/>
      <c r="R34" s="109"/>
      <c r="S34" s="109"/>
      <c r="T34" s="109"/>
      <c r="U34" s="109"/>
      <c r="V34" s="109"/>
    </row>
    <row r="35" spans="1:22" x14ac:dyDescent="0.35">
      <c r="A35" s="141" t="s">
        <v>144</v>
      </c>
      <c r="B35" s="8">
        <v>22864</v>
      </c>
      <c r="C35" s="8">
        <v>1674626</v>
      </c>
      <c r="D35" s="8">
        <v>89067</v>
      </c>
      <c r="E35" s="8">
        <v>16137</v>
      </c>
      <c r="F35" s="8">
        <v>264220</v>
      </c>
      <c r="G35" s="8">
        <v>1574414</v>
      </c>
      <c r="H35" s="8">
        <v>18781</v>
      </c>
      <c r="I35" s="8">
        <v>38267</v>
      </c>
      <c r="J35" s="118">
        <v>3698376</v>
      </c>
      <c r="K35" s="145"/>
      <c r="L35" s="8"/>
      <c r="M35" s="145"/>
      <c r="N35" s="8"/>
      <c r="O35" s="145"/>
      <c r="P35" s="8"/>
      <c r="Q35" s="146"/>
      <c r="R35" s="7"/>
      <c r="S35" s="145"/>
    </row>
    <row r="36" spans="1:22" x14ac:dyDescent="0.35">
      <c r="A36" s="141" t="s">
        <v>145</v>
      </c>
      <c r="B36" s="8">
        <v>21767</v>
      </c>
      <c r="C36" s="8">
        <v>2236372</v>
      </c>
      <c r="D36" s="8">
        <v>53006</v>
      </c>
      <c r="E36" s="8">
        <v>15345</v>
      </c>
      <c r="F36" s="8">
        <v>161776</v>
      </c>
      <c r="G36" s="8">
        <v>1516481</v>
      </c>
      <c r="H36" s="8">
        <v>22052</v>
      </c>
      <c r="I36" s="8">
        <v>29419</v>
      </c>
      <c r="J36" s="118">
        <v>4056218</v>
      </c>
      <c r="K36" s="145"/>
      <c r="L36" s="8"/>
      <c r="M36" s="145"/>
      <c r="N36" s="8"/>
      <c r="O36" s="145"/>
      <c r="P36" s="8"/>
      <c r="Q36" s="146"/>
      <c r="R36" s="7"/>
      <c r="S36" s="145"/>
    </row>
    <row r="37" spans="1:22" x14ac:dyDescent="0.35">
      <c r="A37" s="141" t="s">
        <v>146</v>
      </c>
      <c r="B37" s="8">
        <v>15692</v>
      </c>
      <c r="C37" s="8">
        <v>2105434</v>
      </c>
      <c r="D37" s="8">
        <v>45694</v>
      </c>
      <c r="E37" s="8">
        <v>15188</v>
      </c>
      <c r="F37" s="8">
        <v>92287</v>
      </c>
      <c r="G37" s="8">
        <v>1043488</v>
      </c>
      <c r="H37" s="8">
        <v>17792</v>
      </c>
      <c r="I37" s="8">
        <v>24714</v>
      </c>
      <c r="J37" s="118">
        <v>3360289</v>
      </c>
      <c r="K37" s="145"/>
      <c r="L37" s="8"/>
      <c r="M37" s="145"/>
      <c r="N37" s="8"/>
      <c r="O37" s="145"/>
      <c r="P37" s="8"/>
      <c r="Q37" s="146"/>
      <c r="R37" s="7"/>
      <c r="S37" s="145"/>
    </row>
    <row r="38" spans="1:22" x14ac:dyDescent="0.35">
      <c r="A38" s="141" t="s">
        <v>147</v>
      </c>
      <c r="B38" s="8">
        <v>9565</v>
      </c>
      <c r="C38" s="8">
        <v>2099030</v>
      </c>
      <c r="D38" s="8">
        <v>27030</v>
      </c>
      <c r="E38" s="8">
        <v>15557</v>
      </c>
      <c r="F38" s="8">
        <v>38444</v>
      </c>
      <c r="G38" s="8">
        <v>743302</v>
      </c>
      <c r="H38" s="8">
        <v>10747</v>
      </c>
      <c r="I38" s="8">
        <v>13413</v>
      </c>
      <c r="J38" s="118">
        <v>2957088</v>
      </c>
      <c r="K38" s="145"/>
      <c r="L38" s="8"/>
      <c r="M38" s="145"/>
      <c r="N38" s="8"/>
      <c r="O38" s="145"/>
      <c r="P38" s="8"/>
      <c r="Q38" s="146"/>
      <c r="R38" s="7"/>
      <c r="S38" s="145"/>
    </row>
    <row r="39" spans="1:22" x14ac:dyDescent="0.35">
      <c r="A39" s="113" t="s">
        <v>148</v>
      </c>
      <c r="B39" s="8">
        <v>3122</v>
      </c>
      <c r="C39" s="8">
        <v>1425237</v>
      </c>
      <c r="D39" s="8">
        <v>16326</v>
      </c>
      <c r="E39" s="8">
        <v>9959</v>
      </c>
      <c r="F39" s="8">
        <v>29782</v>
      </c>
      <c r="G39" s="8">
        <v>340704</v>
      </c>
      <c r="H39" s="8">
        <v>4025</v>
      </c>
      <c r="I39" s="8">
        <v>7999</v>
      </c>
      <c r="J39" s="118">
        <v>1837154</v>
      </c>
      <c r="K39" s="145"/>
      <c r="L39" s="8"/>
      <c r="M39" s="145"/>
      <c r="N39" s="8"/>
      <c r="O39" s="145"/>
      <c r="P39" s="8"/>
      <c r="Q39" s="146"/>
      <c r="R39" s="7"/>
      <c r="S39" s="145"/>
    </row>
    <row r="40" spans="1:22" x14ac:dyDescent="0.35">
      <c r="A40" s="114" t="s">
        <v>149</v>
      </c>
      <c r="B40" s="100">
        <v>934</v>
      </c>
      <c r="C40" s="100">
        <v>771228</v>
      </c>
      <c r="D40" s="100">
        <v>4809</v>
      </c>
      <c r="E40" s="100">
        <v>8006</v>
      </c>
      <c r="F40" s="100">
        <v>8442</v>
      </c>
      <c r="G40" s="100">
        <v>161964</v>
      </c>
      <c r="H40" s="100">
        <v>1557</v>
      </c>
      <c r="I40" s="100">
        <v>2986</v>
      </c>
      <c r="J40" s="125">
        <v>959926</v>
      </c>
      <c r="K40" s="145"/>
      <c r="L40" s="8"/>
      <c r="M40" s="145"/>
      <c r="N40" s="8"/>
      <c r="O40" s="145"/>
      <c r="P40" s="8"/>
      <c r="Q40" s="146"/>
      <c r="R40" s="144"/>
      <c r="S40" s="147"/>
    </row>
    <row r="41" spans="1:22" x14ac:dyDescent="0.35">
      <c r="A41" s="270"/>
      <c r="B41" s="7"/>
      <c r="C41" s="7"/>
      <c r="D41" s="7"/>
      <c r="E41" s="7"/>
      <c r="F41" s="7"/>
      <c r="G41" s="7"/>
      <c r="H41" s="7"/>
      <c r="I41" s="7"/>
      <c r="J41" s="8"/>
      <c r="K41" s="145"/>
      <c r="L41" s="8"/>
      <c r="M41" s="145"/>
      <c r="N41" s="8"/>
      <c r="O41" s="145"/>
      <c r="P41" s="8"/>
      <c r="Q41" s="146"/>
      <c r="R41" s="144"/>
      <c r="S41" s="147"/>
    </row>
    <row r="42" spans="1:22" ht="13.9" x14ac:dyDescent="0.4">
      <c r="A42" s="4" t="s">
        <v>151</v>
      </c>
      <c r="B42" s="7"/>
      <c r="C42" s="145"/>
      <c r="D42" s="8"/>
      <c r="E42" s="145"/>
      <c r="F42" s="8"/>
      <c r="G42" s="145"/>
      <c r="H42" s="8"/>
      <c r="I42" s="145"/>
      <c r="J42" s="8"/>
      <c r="K42" s="145"/>
      <c r="L42" s="8"/>
      <c r="M42" s="145"/>
      <c r="N42" s="8"/>
      <c r="O42" s="145"/>
      <c r="P42" s="8"/>
      <c r="Q42" s="146"/>
      <c r="R42" s="144"/>
      <c r="S42" s="147"/>
    </row>
    <row r="43" spans="1:22" ht="13.9" x14ac:dyDescent="0.4">
      <c r="A43" s="269" t="s">
        <v>139</v>
      </c>
      <c r="B43" s="108" t="s">
        <v>81</v>
      </c>
      <c r="C43" s="108" t="s">
        <v>83</v>
      </c>
      <c r="D43" s="108" t="s">
        <v>84</v>
      </c>
      <c r="E43" s="108" t="s">
        <v>85</v>
      </c>
      <c r="F43" s="108" t="s">
        <v>86</v>
      </c>
      <c r="G43" s="105" t="s">
        <v>157</v>
      </c>
      <c r="H43" s="108" t="s">
        <v>88</v>
      </c>
      <c r="I43" s="134" t="s">
        <v>89</v>
      </c>
      <c r="J43" s="117" t="s">
        <v>153</v>
      </c>
      <c r="K43" s="7"/>
      <c r="L43" s="7"/>
      <c r="M43" s="7"/>
      <c r="N43" s="7"/>
      <c r="O43" s="7"/>
      <c r="P43" s="7"/>
    </row>
    <row r="44" spans="1:22" x14ac:dyDescent="0.35">
      <c r="A44" s="113" t="s">
        <v>140</v>
      </c>
      <c r="B44" s="272">
        <v>0.42303851367347978</v>
      </c>
      <c r="C44" s="272">
        <v>55.725153133225326</v>
      </c>
      <c r="D44" s="272">
        <v>1.5270310026599572</v>
      </c>
      <c r="E44" s="272">
        <v>0.46535106908925478</v>
      </c>
      <c r="F44" s="272">
        <v>5.1110535032054107</v>
      </c>
      <c r="G44" s="272">
        <v>35.587223704489432</v>
      </c>
      <c r="H44" s="272">
        <v>0.38488214138159943</v>
      </c>
      <c r="I44" s="272">
        <v>0.77626693227554</v>
      </c>
      <c r="J44" s="274">
        <v>100</v>
      </c>
      <c r="K44" s="7"/>
      <c r="L44" s="7"/>
      <c r="M44" s="7"/>
      <c r="N44" s="7"/>
      <c r="O44" s="7"/>
      <c r="P44" s="7"/>
    </row>
    <row r="45" spans="1:22" x14ac:dyDescent="0.35">
      <c r="A45" s="136" t="s">
        <v>141</v>
      </c>
      <c r="B45" s="11">
        <v>7.42</v>
      </c>
      <c r="C45" s="11">
        <v>10.43</v>
      </c>
      <c r="D45" s="11">
        <v>12.35</v>
      </c>
      <c r="E45" s="11">
        <v>13.73</v>
      </c>
      <c r="F45" s="11">
        <v>21.83</v>
      </c>
      <c r="G45" s="11">
        <v>13.97</v>
      </c>
      <c r="H45" s="11">
        <v>5.37</v>
      </c>
      <c r="I45" s="11">
        <v>13.32</v>
      </c>
      <c r="J45" s="121">
        <v>100</v>
      </c>
      <c r="K45" s="7"/>
      <c r="L45" s="150"/>
      <c r="M45" s="9"/>
      <c r="N45" s="9"/>
      <c r="O45" s="9"/>
      <c r="P45" s="9"/>
      <c r="Q45" s="9"/>
      <c r="R45" s="9"/>
      <c r="S45" s="9"/>
      <c r="T45" s="9"/>
    </row>
    <row r="46" spans="1:22" x14ac:dyDescent="0.35">
      <c r="A46" s="137" t="s">
        <v>142</v>
      </c>
      <c r="B46" s="11">
        <v>9.5399999999999991</v>
      </c>
      <c r="C46" s="11">
        <v>11.77</v>
      </c>
      <c r="D46" s="11">
        <v>10.49</v>
      </c>
      <c r="E46" s="11">
        <v>11.77</v>
      </c>
      <c r="F46" s="11">
        <v>17.3</v>
      </c>
      <c r="G46" s="11">
        <v>96.03</v>
      </c>
      <c r="H46" s="11">
        <v>8</v>
      </c>
      <c r="I46" s="11">
        <v>13.5</v>
      </c>
      <c r="J46" s="121">
        <v>100</v>
      </c>
      <c r="K46" s="7"/>
      <c r="L46" s="150"/>
      <c r="M46" s="9"/>
      <c r="N46" s="9"/>
      <c r="O46" s="9"/>
      <c r="P46" s="9"/>
      <c r="Q46" s="9"/>
      <c r="R46" s="9"/>
      <c r="S46" s="9"/>
      <c r="T46" s="9"/>
    </row>
    <row r="47" spans="1:22" x14ac:dyDescent="0.35">
      <c r="A47" s="136" t="s">
        <v>143</v>
      </c>
      <c r="B47" s="11">
        <v>19.64</v>
      </c>
      <c r="C47" s="11">
        <v>10.69</v>
      </c>
      <c r="D47" s="11">
        <v>21.13</v>
      </c>
      <c r="E47" s="11">
        <v>12</v>
      </c>
      <c r="F47" s="11">
        <v>18.649999999999999</v>
      </c>
      <c r="G47" s="11">
        <v>132.46</v>
      </c>
      <c r="H47" s="11">
        <v>16.010000000000002</v>
      </c>
      <c r="I47" s="11">
        <v>18.61</v>
      </c>
      <c r="J47" s="121">
        <v>100</v>
      </c>
      <c r="K47" s="7"/>
      <c r="L47" s="150"/>
      <c r="M47" s="9"/>
      <c r="N47" s="9"/>
      <c r="O47" s="9"/>
      <c r="P47" s="9"/>
      <c r="Q47" s="9"/>
      <c r="R47" s="9"/>
      <c r="S47" s="9"/>
      <c r="T47" s="9"/>
    </row>
    <row r="48" spans="1:22" x14ac:dyDescent="0.35">
      <c r="A48" s="138" t="s">
        <v>144</v>
      </c>
      <c r="B48" s="11">
        <v>19.600000000000001</v>
      </c>
      <c r="C48" s="11">
        <v>10.9</v>
      </c>
      <c r="D48" s="11">
        <v>21.15</v>
      </c>
      <c r="E48" s="11">
        <v>12.58</v>
      </c>
      <c r="F48" s="11">
        <v>18.75</v>
      </c>
      <c r="G48" s="11">
        <v>90.27</v>
      </c>
      <c r="H48" s="11">
        <v>17.7</v>
      </c>
      <c r="I48" s="11">
        <v>17.88</v>
      </c>
      <c r="J48" s="121">
        <v>100</v>
      </c>
      <c r="K48" s="7"/>
      <c r="L48" s="150"/>
      <c r="M48" s="9"/>
      <c r="N48" s="9"/>
      <c r="O48" s="9"/>
      <c r="P48" s="9"/>
      <c r="Q48" s="9"/>
      <c r="R48" s="9"/>
      <c r="S48" s="9"/>
      <c r="T48" s="9"/>
    </row>
    <row r="49" spans="1:20" x14ac:dyDescent="0.35">
      <c r="A49" s="138" t="s">
        <v>145</v>
      </c>
      <c r="B49" s="11">
        <v>18.66</v>
      </c>
      <c r="C49" s="11">
        <v>14.55</v>
      </c>
      <c r="D49" s="11">
        <v>12.59</v>
      </c>
      <c r="E49" s="11">
        <v>11.96</v>
      </c>
      <c r="F49" s="11">
        <v>11.48</v>
      </c>
      <c r="G49" s="11">
        <v>96.32</v>
      </c>
      <c r="H49" s="11">
        <v>20.78</v>
      </c>
      <c r="I49" s="11">
        <v>13.74</v>
      </c>
      <c r="J49" s="121">
        <v>100</v>
      </c>
      <c r="K49" s="7"/>
      <c r="L49" s="150"/>
      <c r="M49" s="9"/>
      <c r="N49" s="9"/>
      <c r="O49" s="9"/>
      <c r="P49" s="9"/>
      <c r="Q49" s="9"/>
      <c r="R49" s="9"/>
      <c r="S49" s="9"/>
      <c r="T49" s="9"/>
    </row>
    <row r="50" spans="1:20" x14ac:dyDescent="0.35">
      <c r="A50" s="138" t="s">
        <v>146</v>
      </c>
      <c r="B50" s="11">
        <v>13.45</v>
      </c>
      <c r="C50" s="11">
        <v>13.7</v>
      </c>
      <c r="D50" s="11">
        <v>10.85</v>
      </c>
      <c r="E50" s="11">
        <v>11.84</v>
      </c>
      <c r="F50" s="11">
        <v>6.55</v>
      </c>
      <c r="G50" s="11">
        <v>68.81</v>
      </c>
      <c r="H50" s="11">
        <v>16.77</v>
      </c>
      <c r="I50" s="11">
        <v>11.55</v>
      </c>
      <c r="J50" s="121">
        <v>100</v>
      </c>
      <c r="K50" s="7"/>
      <c r="L50" s="150"/>
      <c r="M50" s="9"/>
      <c r="N50" s="9"/>
      <c r="O50" s="9"/>
      <c r="P50" s="9"/>
      <c r="Q50" s="9"/>
      <c r="R50" s="9"/>
      <c r="S50" s="9"/>
      <c r="T50" s="9"/>
    </row>
    <row r="51" spans="1:20" x14ac:dyDescent="0.35">
      <c r="A51" s="138" t="s">
        <v>147</v>
      </c>
      <c r="B51" s="11">
        <v>8.1999999999999993</v>
      </c>
      <c r="C51" s="11">
        <v>13.66</v>
      </c>
      <c r="D51" s="11">
        <v>6.42</v>
      </c>
      <c r="E51" s="11">
        <v>12.12</v>
      </c>
      <c r="F51" s="11">
        <v>2.73</v>
      </c>
      <c r="G51" s="11">
        <v>71.23</v>
      </c>
      <c r="H51" s="11">
        <v>10.130000000000001</v>
      </c>
      <c r="I51" s="11">
        <v>6.27</v>
      </c>
      <c r="J51" s="121">
        <v>100</v>
      </c>
      <c r="K51" s="7"/>
      <c r="L51" s="150"/>
      <c r="M51" s="9"/>
      <c r="N51" s="9"/>
      <c r="O51" s="9"/>
      <c r="P51" s="9"/>
      <c r="Q51" s="9"/>
      <c r="R51" s="9"/>
      <c r="S51" s="9"/>
      <c r="T51" s="9"/>
    </row>
    <row r="52" spans="1:20" x14ac:dyDescent="0.35">
      <c r="A52" s="113" t="s">
        <v>148</v>
      </c>
      <c r="B52" s="11">
        <v>2.68</v>
      </c>
      <c r="C52" s="11">
        <v>9.2799999999999994</v>
      </c>
      <c r="D52" s="11">
        <v>3.88</v>
      </c>
      <c r="E52" s="11">
        <v>7.76</v>
      </c>
      <c r="F52" s="11">
        <v>2.11</v>
      </c>
      <c r="G52" s="11">
        <v>45.84</v>
      </c>
      <c r="H52" s="11">
        <v>3.79</v>
      </c>
      <c r="I52" s="11">
        <v>3.74</v>
      </c>
      <c r="J52" s="122">
        <v>100</v>
      </c>
      <c r="K52" s="7"/>
      <c r="L52" s="150"/>
      <c r="M52" s="9"/>
      <c r="N52" s="9"/>
      <c r="O52" s="9"/>
      <c r="P52" s="9"/>
      <c r="Q52" s="9"/>
      <c r="R52" s="9"/>
      <c r="S52" s="9"/>
      <c r="T52" s="9"/>
    </row>
    <row r="53" spans="1:20" x14ac:dyDescent="0.35">
      <c r="A53" s="114" t="s">
        <v>149</v>
      </c>
      <c r="B53" s="126">
        <v>0.8</v>
      </c>
      <c r="C53" s="126">
        <v>5.0199999999999996</v>
      </c>
      <c r="D53" s="126">
        <v>1.1399999999999999</v>
      </c>
      <c r="E53" s="126">
        <v>6.24</v>
      </c>
      <c r="F53" s="126">
        <v>0.6</v>
      </c>
      <c r="G53" s="126">
        <v>47.54</v>
      </c>
      <c r="H53" s="126">
        <v>1.47</v>
      </c>
      <c r="I53" s="126">
        <v>1.4</v>
      </c>
      <c r="J53" s="124">
        <v>100</v>
      </c>
      <c r="K53" s="7"/>
      <c r="L53" s="150"/>
      <c r="M53" s="9"/>
      <c r="N53" s="9"/>
      <c r="O53" s="9"/>
      <c r="P53" s="9"/>
      <c r="Q53" s="9"/>
      <c r="R53" s="9"/>
      <c r="S53" s="9"/>
      <c r="T53" s="9"/>
    </row>
    <row r="54" spans="1:20" x14ac:dyDescent="0.35">
      <c r="B54" s="12"/>
      <c r="C54" s="12"/>
      <c r="D54" s="12"/>
      <c r="E54" s="12"/>
      <c r="F54" s="12"/>
      <c r="G54" s="12"/>
      <c r="H54" s="12"/>
      <c r="I54" s="12"/>
      <c r="J54" s="10"/>
      <c r="K54" s="7"/>
      <c r="L54" s="150"/>
      <c r="M54" s="9"/>
      <c r="N54" s="9"/>
      <c r="O54" s="9"/>
      <c r="P54" s="9"/>
      <c r="Q54" s="9"/>
      <c r="R54" s="9"/>
      <c r="S54" s="9"/>
      <c r="T54" s="9"/>
    </row>
    <row r="55" spans="1:20" ht="13.9" x14ac:dyDescent="0.4">
      <c r="A55" s="4" t="s">
        <v>152</v>
      </c>
      <c r="K55" s="7"/>
      <c r="L55" s="150"/>
      <c r="M55" s="9"/>
      <c r="N55" s="9"/>
      <c r="O55" s="9"/>
      <c r="P55" s="9"/>
      <c r="Q55" s="9"/>
      <c r="R55" s="9"/>
      <c r="S55" s="9"/>
      <c r="T55" s="9"/>
    </row>
    <row r="56" spans="1:20" ht="13.9" x14ac:dyDescent="0.4">
      <c r="A56" s="269" t="s">
        <v>139</v>
      </c>
      <c r="B56" s="108" t="s">
        <v>81</v>
      </c>
      <c r="C56" s="108" t="s">
        <v>83</v>
      </c>
      <c r="D56" s="108" t="s">
        <v>84</v>
      </c>
      <c r="E56" s="108" t="s">
        <v>85</v>
      </c>
      <c r="F56" s="108" t="s">
        <v>86</v>
      </c>
      <c r="G56" s="105" t="s">
        <v>157</v>
      </c>
      <c r="H56" s="108" t="s">
        <v>88</v>
      </c>
      <c r="I56" s="134" t="s">
        <v>89</v>
      </c>
      <c r="J56" s="135" t="s">
        <v>155</v>
      </c>
      <c r="K56" s="7"/>
      <c r="L56" s="150"/>
      <c r="M56" s="9"/>
      <c r="N56" s="9"/>
      <c r="O56" s="9"/>
      <c r="P56" s="9"/>
      <c r="Q56" s="9"/>
      <c r="R56" s="9"/>
      <c r="S56" s="9"/>
      <c r="T56" s="9"/>
    </row>
    <row r="57" spans="1:20" x14ac:dyDescent="0.35">
      <c r="A57" s="113" t="s">
        <v>140</v>
      </c>
      <c r="B57" s="273">
        <v>131097</v>
      </c>
      <c r="C57" s="273">
        <v>17877869</v>
      </c>
      <c r="D57" s="273">
        <v>395579</v>
      </c>
      <c r="E57" s="273">
        <v>135033</v>
      </c>
      <c r="F57" s="273">
        <v>1296776</v>
      </c>
      <c r="G57" s="273">
        <v>8322662</v>
      </c>
      <c r="H57" s="273">
        <v>134405</v>
      </c>
      <c r="I57" s="273">
        <v>209115</v>
      </c>
      <c r="J57" s="276">
        <v>28502536</v>
      </c>
      <c r="K57" s="7"/>
      <c r="L57" s="150"/>
      <c r="M57" s="9"/>
      <c r="N57" s="9"/>
      <c r="O57" s="9"/>
      <c r="P57" s="9"/>
      <c r="Q57" s="9"/>
      <c r="R57" s="9"/>
      <c r="S57" s="9"/>
      <c r="T57" s="9"/>
    </row>
    <row r="58" spans="1:20" x14ac:dyDescent="0.35">
      <c r="A58" s="113" t="s">
        <v>141</v>
      </c>
      <c r="B58" s="7">
        <v>8508</v>
      </c>
      <c r="C58" s="7">
        <v>1556286</v>
      </c>
      <c r="D58" s="7">
        <v>50061</v>
      </c>
      <c r="E58" s="7">
        <v>17018</v>
      </c>
      <c r="F58" s="7">
        <v>295483</v>
      </c>
      <c r="G58" s="7">
        <v>1278602</v>
      </c>
      <c r="H58" s="7">
        <v>5716</v>
      </c>
      <c r="I58" s="7">
        <v>26129</v>
      </c>
      <c r="J58" s="118">
        <f t="shared" ref="J58:J66" si="1">SUM(B58:I58)</f>
        <v>3237803</v>
      </c>
      <c r="K58" s="7"/>
      <c r="L58" s="150"/>
      <c r="M58" s="9"/>
      <c r="N58" s="9"/>
      <c r="O58" s="9"/>
      <c r="P58" s="9"/>
      <c r="Q58" s="9"/>
      <c r="R58" s="9"/>
      <c r="S58" s="9"/>
      <c r="T58" s="9"/>
    </row>
    <row r="59" spans="1:20" x14ac:dyDescent="0.35">
      <c r="A59" s="113" t="s">
        <v>142</v>
      </c>
      <c r="B59" s="7">
        <v>11583</v>
      </c>
      <c r="C59" s="7">
        <v>1798312</v>
      </c>
      <c r="D59" s="7">
        <v>41448</v>
      </c>
      <c r="E59" s="7">
        <v>14991</v>
      </c>
      <c r="F59" s="7">
        <v>224376</v>
      </c>
      <c r="G59" s="7">
        <v>1195945</v>
      </c>
      <c r="H59" s="7">
        <v>8849</v>
      </c>
      <c r="I59" s="7">
        <v>26358</v>
      </c>
      <c r="J59" s="118">
        <f t="shared" si="1"/>
        <v>3321862</v>
      </c>
      <c r="K59" s="7"/>
      <c r="L59" s="150"/>
      <c r="M59" s="9"/>
      <c r="N59" s="9"/>
      <c r="O59" s="9"/>
      <c r="P59" s="9"/>
      <c r="Q59" s="9"/>
      <c r="R59" s="9"/>
      <c r="S59" s="9"/>
      <c r="T59" s="9"/>
    </row>
    <row r="60" spans="1:20" x14ac:dyDescent="0.35">
      <c r="A60" s="113" t="s">
        <v>143</v>
      </c>
      <c r="B60" s="7">
        <v>23773</v>
      </c>
      <c r="C60" s="7">
        <v>1817907</v>
      </c>
      <c r="D60" s="7">
        <v>76252</v>
      </c>
      <c r="E60" s="7">
        <v>15328</v>
      </c>
      <c r="F60" s="7">
        <v>248689</v>
      </c>
      <c r="G60" s="7">
        <v>1572551</v>
      </c>
      <c r="H60" s="7">
        <v>18409</v>
      </c>
      <c r="I60" s="7">
        <v>37478</v>
      </c>
      <c r="J60" s="118">
        <f t="shared" si="1"/>
        <v>3810387</v>
      </c>
      <c r="K60" s="7"/>
      <c r="L60" s="150"/>
      <c r="M60" s="9"/>
      <c r="N60" s="9"/>
      <c r="O60" s="9"/>
      <c r="P60" s="9"/>
      <c r="Q60" s="9"/>
      <c r="R60" s="9"/>
      <c r="S60" s="9"/>
      <c r="T60" s="9"/>
    </row>
    <row r="61" spans="1:20" x14ac:dyDescent="0.35">
      <c r="A61" s="113" t="s">
        <v>144</v>
      </c>
      <c r="B61" s="7">
        <v>30480</v>
      </c>
      <c r="C61" s="7">
        <v>1994266</v>
      </c>
      <c r="D61" s="7">
        <v>78786</v>
      </c>
      <c r="E61" s="7">
        <v>16044</v>
      </c>
      <c r="F61" s="7">
        <v>233224</v>
      </c>
      <c r="G61" s="7">
        <v>1302580</v>
      </c>
      <c r="H61" s="7">
        <v>24903</v>
      </c>
      <c r="I61" s="7">
        <v>37417</v>
      </c>
      <c r="J61" s="118">
        <f t="shared" si="1"/>
        <v>3717700</v>
      </c>
      <c r="K61" s="7"/>
      <c r="L61" s="150"/>
      <c r="M61" s="9"/>
      <c r="N61" s="9"/>
      <c r="O61" s="9"/>
      <c r="P61" s="9"/>
      <c r="Q61" s="9"/>
      <c r="R61" s="9"/>
      <c r="S61" s="9"/>
      <c r="T61" s="9"/>
    </row>
    <row r="62" spans="1:20" x14ac:dyDescent="0.35">
      <c r="A62" s="113" t="s">
        <v>145</v>
      </c>
      <c r="B62" s="7">
        <v>25376</v>
      </c>
      <c r="C62" s="7">
        <v>2669916</v>
      </c>
      <c r="D62" s="7">
        <v>52529</v>
      </c>
      <c r="E62" s="7">
        <v>15981</v>
      </c>
      <c r="F62" s="7">
        <v>137344</v>
      </c>
      <c r="G62" s="7">
        <v>1182968</v>
      </c>
      <c r="H62" s="7">
        <v>29924</v>
      </c>
      <c r="I62" s="7">
        <v>29359</v>
      </c>
      <c r="J62" s="118">
        <f t="shared" si="1"/>
        <v>4143397</v>
      </c>
      <c r="K62" s="7"/>
      <c r="L62" s="150"/>
      <c r="M62" s="9"/>
      <c r="N62" s="9"/>
      <c r="O62" s="9"/>
      <c r="P62" s="9"/>
      <c r="Q62" s="9"/>
      <c r="R62" s="9"/>
      <c r="S62" s="9"/>
      <c r="T62" s="9"/>
    </row>
    <row r="63" spans="1:20" x14ac:dyDescent="0.35">
      <c r="A63" s="113" t="s">
        <v>146</v>
      </c>
      <c r="B63" s="7">
        <v>17051</v>
      </c>
      <c r="C63" s="7">
        <v>2446313</v>
      </c>
      <c r="D63" s="7">
        <v>45786</v>
      </c>
      <c r="E63" s="7">
        <v>15813</v>
      </c>
      <c r="F63" s="7">
        <v>80612</v>
      </c>
      <c r="G63" s="7">
        <v>770526</v>
      </c>
      <c r="H63" s="7">
        <v>24717</v>
      </c>
      <c r="I63" s="7">
        <v>24502</v>
      </c>
      <c r="J63" s="118">
        <f t="shared" si="1"/>
        <v>3425320</v>
      </c>
      <c r="K63" s="7"/>
      <c r="L63" s="150"/>
      <c r="M63" s="9"/>
      <c r="N63" s="9"/>
      <c r="O63" s="9"/>
      <c r="P63" s="9"/>
      <c r="Q63" s="9"/>
      <c r="R63" s="9"/>
      <c r="S63" s="9"/>
      <c r="T63" s="9"/>
    </row>
    <row r="64" spans="1:20" x14ac:dyDescent="0.35">
      <c r="A64" s="113" t="s">
        <v>147</v>
      </c>
      <c r="B64" s="7">
        <v>9744</v>
      </c>
      <c r="C64" s="7">
        <v>2443964</v>
      </c>
      <c r="D64" s="7">
        <v>28239</v>
      </c>
      <c r="E64" s="7">
        <v>16926</v>
      </c>
      <c r="F64" s="7">
        <v>41903</v>
      </c>
      <c r="G64" s="7">
        <v>524148</v>
      </c>
      <c r="H64" s="7">
        <v>14424</v>
      </c>
      <c r="I64" s="7">
        <v>14887</v>
      </c>
      <c r="J64" s="118">
        <f t="shared" si="1"/>
        <v>3094235</v>
      </c>
      <c r="K64" s="7"/>
      <c r="L64" s="150"/>
      <c r="M64" s="9"/>
      <c r="N64" s="9"/>
      <c r="O64" s="9"/>
      <c r="P64" s="9"/>
      <c r="Q64" s="9"/>
      <c r="R64" s="9"/>
      <c r="S64" s="9"/>
      <c r="T64" s="9"/>
    </row>
    <row r="65" spans="1:20" x14ac:dyDescent="0.35">
      <c r="A65" s="113" t="s">
        <v>148</v>
      </c>
      <c r="B65" s="7">
        <v>3237</v>
      </c>
      <c r="C65" s="7">
        <v>1766813</v>
      </c>
      <c r="D65" s="7">
        <v>16241</v>
      </c>
      <c r="E65" s="7">
        <v>11084</v>
      </c>
      <c r="F65" s="7">
        <v>26718</v>
      </c>
      <c r="G65" s="7">
        <v>280841</v>
      </c>
      <c r="H65" s="7">
        <v>5125</v>
      </c>
      <c r="I65" s="7">
        <v>9006</v>
      </c>
      <c r="J65" s="118">
        <f t="shared" si="1"/>
        <v>2119065</v>
      </c>
      <c r="K65" s="7"/>
      <c r="L65" s="150"/>
      <c r="M65" s="9"/>
      <c r="N65" s="9"/>
      <c r="O65" s="9"/>
      <c r="P65" s="9"/>
      <c r="Q65" s="9"/>
      <c r="R65" s="9"/>
      <c r="S65" s="9"/>
      <c r="T65" s="9"/>
    </row>
    <row r="66" spans="1:20" x14ac:dyDescent="0.35">
      <c r="A66" s="114" t="s">
        <v>149</v>
      </c>
      <c r="B66" s="100">
        <v>1345</v>
      </c>
      <c r="C66" s="100">
        <v>1384092</v>
      </c>
      <c r="D66" s="100">
        <v>6237</v>
      </c>
      <c r="E66" s="100">
        <v>11848</v>
      </c>
      <c r="F66" s="100">
        <v>8427</v>
      </c>
      <c r="G66" s="100">
        <v>214501</v>
      </c>
      <c r="H66" s="100">
        <v>2338</v>
      </c>
      <c r="I66" s="100">
        <v>3979</v>
      </c>
      <c r="J66" s="120">
        <f t="shared" si="1"/>
        <v>1632767</v>
      </c>
      <c r="K66" s="7"/>
      <c r="L66" s="7"/>
      <c r="M66" s="7"/>
      <c r="N66" s="7"/>
      <c r="O66" s="7"/>
      <c r="P66" s="7"/>
    </row>
    <row r="67" spans="1:20" x14ac:dyDescent="0.35">
      <c r="A67" s="270"/>
      <c r="B67" s="7"/>
      <c r="C67" s="7"/>
      <c r="D67" s="7"/>
      <c r="E67" s="7"/>
      <c r="F67" s="7"/>
      <c r="G67" s="7"/>
      <c r="H67" s="7"/>
      <c r="I67" s="7"/>
      <c r="J67" s="7"/>
      <c r="K67" s="7"/>
      <c r="L67" s="7"/>
      <c r="M67" s="7"/>
      <c r="N67" s="7"/>
      <c r="O67" s="7"/>
      <c r="P67" s="7"/>
    </row>
    <row r="68" spans="1:20" ht="13.9" x14ac:dyDescent="0.4">
      <c r="A68" s="4" t="s">
        <v>163</v>
      </c>
      <c r="B68" s="10"/>
      <c r="C68" s="10"/>
      <c r="D68" s="10"/>
      <c r="E68" s="10"/>
      <c r="F68" s="10"/>
      <c r="G68" s="10"/>
      <c r="H68" s="10"/>
      <c r="I68" s="10"/>
      <c r="J68" s="10"/>
      <c r="K68" s="7"/>
      <c r="L68" s="7"/>
      <c r="M68" s="7"/>
      <c r="N68" s="7"/>
      <c r="O68" s="7"/>
      <c r="P68" s="7"/>
    </row>
    <row r="69" spans="1:20" ht="13.9" x14ac:dyDescent="0.4">
      <c r="A69" s="269" t="s">
        <v>139</v>
      </c>
      <c r="B69" s="108" t="s">
        <v>81</v>
      </c>
      <c r="C69" s="108" t="s">
        <v>83</v>
      </c>
      <c r="D69" s="108" t="s">
        <v>84</v>
      </c>
      <c r="E69" s="108" t="s">
        <v>85</v>
      </c>
      <c r="F69" s="108" t="s">
        <v>86</v>
      </c>
      <c r="G69" s="105" t="s">
        <v>157</v>
      </c>
      <c r="H69" s="108" t="s">
        <v>88</v>
      </c>
      <c r="I69" s="134" t="s">
        <v>89</v>
      </c>
      <c r="J69" s="135" t="s">
        <v>155</v>
      </c>
      <c r="K69" s="7"/>
      <c r="L69" s="7"/>
      <c r="M69" s="7"/>
      <c r="N69" s="7"/>
      <c r="O69" s="7"/>
      <c r="P69" s="7"/>
    </row>
    <row r="70" spans="1:20" x14ac:dyDescent="0.35">
      <c r="A70" s="113" t="s">
        <v>140</v>
      </c>
      <c r="B70" s="272">
        <v>0.45994854633285964</v>
      </c>
      <c r="C70" s="272">
        <v>62.723783595957919</v>
      </c>
      <c r="D70" s="272">
        <v>1.3878729948801749</v>
      </c>
      <c r="E70" s="272">
        <v>0.47375784386343728</v>
      </c>
      <c r="F70" s="272">
        <v>4.5496863858008991</v>
      </c>
      <c r="G70" s="272">
        <v>29.199724543809012</v>
      </c>
      <c r="H70" s="272">
        <v>0.47155453114768459</v>
      </c>
      <c r="I70" s="272">
        <v>0.73367155820801344</v>
      </c>
      <c r="J70" s="274">
        <v>100</v>
      </c>
      <c r="K70" s="7"/>
      <c r="L70" s="7"/>
      <c r="M70" s="7"/>
      <c r="N70" s="7"/>
      <c r="O70" s="7"/>
      <c r="P70" s="7"/>
    </row>
    <row r="71" spans="1:20" x14ac:dyDescent="0.35">
      <c r="A71" s="113" t="s">
        <v>141</v>
      </c>
      <c r="B71" s="27">
        <v>0.26</v>
      </c>
      <c r="C71" s="27">
        <v>48.07</v>
      </c>
      <c r="D71" s="27">
        <v>1.55</v>
      </c>
      <c r="E71" s="27">
        <v>0.53</v>
      </c>
      <c r="F71" s="27">
        <v>9.1300000000000008</v>
      </c>
      <c r="G71" s="27">
        <v>39.49</v>
      </c>
      <c r="H71" s="27">
        <v>0.18</v>
      </c>
      <c r="I71" s="27">
        <v>0.81</v>
      </c>
      <c r="J71" s="127">
        <v>100</v>
      </c>
      <c r="K71" s="7"/>
      <c r="L71" s="7"/>
      <c r="M71" s="7"/>
      <c r="N71" s="7"/>
      <c r="O71" s="7"/>
      <c r="P71" s="7"/>
    </row>
    <row r="72" spans="1:20" x14ac:dyDescent="0.35">
      <c r="A72" s="113" t="s">
        <v>142</v>
      </c>
      <c r="B72" s="27">
        <v>0.35</v>
      </c>
      <c r="C72" s="27">
        <v>54.14</v>
      </c>
      <c r="D72" s="27">
        <v>1.25</v>
      </c>
      <c r="E72" s="27">
        <v>0.45</v>
      </c>
      <c r="F72" s="27">
        <v>6.75</v>
      </c>
      <c r="G72" s="27">
        <v>36</v>
      </c>
      <c r="H72" s="27">
        <v>0.27</v>
      </c>
      <c r="I72" s="27">
        <v>0.79</v>
      </c>
      <c r="J72" s="127">
        <v>100</v>
      </c>
      <c r="K72" s="7"/>
      <c r="L72" s="7"/>
      <c r="M72" s="7"/>
      <c r="N72" s="7"/>
      <c r="O72" s="7"/>
      <c r="P72" s="7"/>
    </row>
    <row r="73" spans="1:20" x14ac:dyDescent="0.35">
      <c r="A73" s="113" t="s">
        <v>143</v>
      </c>
      <c r="B73" s="27">
        <v>0.62</v>
      </c>
      <c r="C73" s="27">
        <v>47.71</v>
      </c>
      <c r="D73" s="27">
        <v>2</v>
      </c>
      <c r="E73" s="27">
        <v>0.4</v>
      </c>
      <c r="F73" s="27">
        <v>6.53</v>
      </c>
      <c r="G73" s="27">
        <v>41.27</v>
      </c>
      <c r="H73" s="27">
        <v>0.48</v>
      </c>
      <c r="I73" s="27">
        <v>0.98</v>
      </c>
      <c r="J73" s="127">
        <v>100</v>
      </c>
      <c r="K73" s="7"/>
      <c r="L73" s="7"/>
      <c r="M73" s="7"/>
      <c r="N73" s="7"/>
      <c r="O73" s="7"/>
      <c r="P73" s="7"/>
    </row>
    <row r="74" spans="1:20" x14ac:dyDescent="0.35">
      <c r="A74" s="113" t="s">
        <v>144</v>
      </c>
      <c r="B74" s="27">
        <v>0.82</v>
      </c>
      <c r="C74" s="27">
        <v>53.64</v>
      </c>
      <c r="D74" s="27">
        <v>2.12</v>
      </c>
      <c r="E74" s="27">
        <v>0.43</v>
      </c>
      <c r="F74" s="27">
        <v>6.27</v>
      </c>
      <c r="G74" s="27">
        <v>35.04</v>
      </c>
      <c r="H74" s="27">
        <v>0.67</v>
      </c>
      <c r="I74" s="27">
        <v>1.01</v>
      </c>
      <c r="J74" s="127">
        <v>100</v>
      </c>
      <c r="K74" s="7"/>
      <c r="L74" s="7"/>
      <c r="M74" s="7"/>
      <c r="N74" s="7"/>
      <c r="O74" s="7"/>
      <c r="P74" s="7"/>
    </row>
    <row r="75" spans="1:20" x14ac:dyDescent="0.35">
      <c r="A75" s="113" t="s">
        <v>145</v>
      </c>
      <c r="B75" s="27">
        <v>0.61</v>
      </c>
      <c r="C75" s="27">
        <v>64.44</v>
      </c>
      <c r="D75" s="27">
        <v>1.27</v>
      </c>
      <c r="E75" s="27">
        <v>0.39</v>
      </c>
      <c r="F75" s="27">
        <v>3.31</v>
      </c>
      <c r="G75" s="27">
        <v>28.55</v>
      </c>
      <c r="H75" s="27">
        <v>0.72</v>
      </c>
      <c r="I75" s="27">
        <v>0.71</v>
      </c>
      <c r="J75" s="127">
        <v>100</v>
      </c>
      <c r="K75" s="7"/>
      <c r="L75" s="7"/>
      <c r="M75" s="7"/>
      <c r="N75" s="7"/>
      <c r="O75" s="7"/>
      <c r="P75" s="7"/>
    </row>
    <row r="76" spans="1:20" x14ac:dyDescent="0.35">
      <c r="A76" s="113" t="s">
        <v>146</v>
      </c>
      <c r="B76" s="27">
        <v>0.5</v>
      </c>
      <c r="C76" s="27">
        <v>71.42</v>
      </c>
      <c r="D76" s="27">
        <v>1.34</v>
      </c>
      <c r="E76" s="27">
        <v>0.46</v>
      </c>
      <c r="F76" s="27">
        <v>2.35</v>
      </c>
      <c r="G76" s="27">
        <v>22.5</v>
      </c>
      <c r="H76" s="27">
        <v>0.72</v>
      </c>
      <c r="I76" s="27">
        <v>0.72</v>
      </c>
      <c r="J76" s="127">
        <v>100</v>
      </c>
      <c r="K76" s="7"/>
      <c r="L76" s="7"/>
      <c r="M76" s="7"/>
      <c r="N76" s="7"/>
      <c r="O76" s="7"/>
      <c r="P76" s="7"/>
    </row>
    <row r="77" spans="1:20" x14ac:dyDescent="0.35">
      <c r="A77" s="113" t="s">
        <v>147</v>
      </c>
      <c r="B77" s="27">
        <v>0.31</v>
      </c>
      <c r="C77" s="27">
        <v>78.98</v>
      </c>
      <c r="D77" s="27">
        <v>0.91</v>
      </c>
      <c r="E77" s="27">
        <v>0.55000000000000004</v>
      </c>
      <c r="F77" s="27">
        <v>1.35</v>
      </c>
      <c r="G77" s="27">
        <v>16.940000000000001</v>
      </c>
      <c r="H77" s="27">
        <v>0.47</v>
      </c>
      <c r="I77" s="27">
        <v>0.48</v>
      </c>
      <c r="J77" s="127">
        <v>100</v>
      </c>
      <c r="K77" s="7"/>
      <c r="L77" s="7"/>
      <c r="M77" s="7"/>
      <c r="N77" s="7"/>
      <c r="O77" s="7"/>
      <c r="P77" s="7"/>
    </row>
    <row r="78" spans="1:20" x14ac:dyDescent="0.35">
      <c r="A78" s="113" t="s">
        <v>148</v>
      </c>
      <c r="B78" s="27">
        <v>0.15</v>
      </c>
      <c r="C78" s="27">
        <v>83.38</v>
      </c>
      <c r="D78" s="27">
        <v>0.77</v>
      </c>
      <c r="E78" s="27">
        <v>0.52</v>
      </c>
      <c r="F78" s="27">
        <v>1.26</v>
      </c>
      <c r="G78" s="27">
        <v>13.25</v>
      </c>
      <c r="H78" s="27">
        <v>0.24</v>
      </c>
      <c r="I78" s="27">
        <v>0.42</v>
      </c>
      <c r="J78" s="127">
        <v>100</v>
      </c>
      <c r="K78" s="7"/>
      <c r="L78" s="7"/>
      <c r="M78" s="7"/>
      <c r="N78" s="7"/>
      <c r="O78" s="7"/>
      <c r="P78" s="7"/>
    </row>
    <row r="79" spans="1:20" x14ac:dyDescent="0.35">
      <c r="A79" s="114" t="s">
        <v>149</v>
      </c>
      <c r="B79" s="128">
        <v>0.08</v>
      </c>
      <c r="C79" s="128">
        <v>84.77</v>
      </c>
      <c r="D79" s="128">
        <v>0.38</v>
      </c>
      <c r="E79" s="128">
        <v>0.73</v>
      </c>
      <c r="F79" s="128">
        <v>0.52</v>
      </c>
      <c r="G79" s="128">
        <v>13.14</v>
      </c>
      <c r="H79" s="128">
        <v>0.14000000000000001</v>
      </c>
      <c r="I79" s="128">
        <v>0.24</v>
      </c>
      <c r="J79" s="129">
        <v>100</v>
      </c>
      <c r="K79" s="7"/>
      <c r="L79" s="7"/>
      <c r="M79" s="7"/>
      <c r="N79" s="7"/>
      <c r="O79" s="7"/>
      <c r="P79" s="7"/>
    </row>
    <row r="80" spans="1:20" x14ac:dyDescent="0.35">
      <c r="B80" s="10"/>
      <c r="C80" s="10"/>
      <c r="D80" s="10"/>
      <c r="E80" s="10"/>
      <c r="F80" s="10"/>
      <c r="G80" s="10"/>
      <c r="H80" s="10"/>
      <c r="I80" s="10"/>
      <c r="J80" s="10"/>
      <c r="K80" s="7"/>
      <c r="L80" s="7"/>
      <c r="M80" s="7"/>
      <c r="N80" s="7"/>
      <c r="O80" s="7"/>
      <c r="P80" s="7"/>
    </row>
    <row r="81" spans="1:16" x14ac:dyDescent="0.35">
      <c r="A81" s="5" t="s">
        <v>154</v>
      </c>
      <c r="B81" s="10"/>
      <c r="C81" s="10"/>
      <c r="D81" s="10"/>
      <c r="E81" s="10"/>
      <c r="F81" s="10"/>
      <c r="G81" s="10"/>
      <c r="H81" s="10"/>
      <c r="I81" s="10"/>
      <c r="J81" s="10"/>
      <c r="K81" s="7"/>
      <c r="L81" s="7"/>
      <c r="M81" s="7"/>
      <c r="N81" s="7"/>
      <c r="O81" s="7"/>
      <c r="P81" s="7"/>
    </row>
    <row r="82" spans="1:16" x14ac:dyDescent="0.35">
      <c r="B82" s="7"/>
      <c r="C82" s="7"/>
      <c r="D82" s="7"/>
      <c r="E82" s="7"/>
      <c r="F82" s="7"/>
      <c r="G82" s="7"/>
      <c r="H82" s="7"/>
      <c r="I82" s="7"/>
      <c r="J82" s="7"/>
      <c r="K82" s="7"/>
      <c r="L82" s="7"/>
      <c r="M82" s="7"/>
      <c r="N82" s="7"/>
      <c r="O82" s="7"/>
      <c r="P82" s="7"/>
    </row>
    <row r="83" spans="1:16" x14ac:dyDescent="0.35">
      <c r="A83" s="5" t="s">
        <v>21</v>
      </c>
      <c r="B83" s="5" t="s">
        <v>158</v>
      </c>
    </row>
    <row r="84" spans="1:16" ht="15" x14ac:dyDescent="0.4">
      <c r="A84"/>
      <c r="B84" s="5" t="s">
        <v>159</v>
      </c>
    </row>
    <row r="99" spans="19:19" x14ac:dyDescent="0.35">
      <c r="S99" s="151"/>
    </row>
    <row r="100" spans="19:19" ht="13.9" x14ac:dyDescent="0.4">
      <c r="S100" s="152" t="s">
        <v>156</v>
      </c>
    </row>
    <row r="101" spans="19:19" x14ac:dyDescent="0.35">
      <c r="S101" s="153" t="e">
        <f>#REF!/#REF!</f>
        <v>#REF!</v>
      </c>
    </row>
    <row r="102" spans="19:19" x14ac:dyDescent="0.35">
      <c r="S102" s="153" t="e">
        <f>#REF!/#REF!</f>
        <v>#REF!</v>
      </c>
    </row>
    <row r="103" spans="19:19" x14ac:dyDescent="0.35">
      <c r="S103" s="153" t="e">
        <f>#REF!/#REF!</f>
        <v>#REF!</v>
      </c>
    </row>
    <row r="104" spans="19:19" x14ac:dyDescent="0.35">
      <c r="S104" s="153" t="e">
        <f>#REF!/#REF!</f>
        <v>#REF!</v>
      </c>
    </row>
    <row r="105" spans="19:19" x14ac:dyDescent="0.35">
      <c r="S105" s="153" t="e">
        <f>#REF!/#REF!</f>
        <v>#REF!</v>
      </c>
    </row>
    <row r="106" spans="19:19" x14ac:dyDescent="0.35">
      <c r="S106" s="153" t="e">
        <f>#REF!/#REF!</f>
        <v>#REF!</v>
      </c>
    </row>
    <row r="107" spans="19:19" x14ac:dyDescent="0.35">
      <c r="S107" s="153" t="e">
        <f>#REF!/#REF!</f>
        <v>#REF!</v>
      </c>
    </row>
    <row r="108" spans="19:19" x14ac:dyDescent="0.35">
      <c r="S108" s="153" t="e">
        <f>#REF!/#REF!</f>
        <v>#REF!</v>
      </c>
    </row>
    <row r="109" spans="19:19" x14ac:dyDescent="0.35">
      <c r="S109" s="153" t="e">
        <f>#REF!/#REF!</f>
        <v>#REF!</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3439</TrackerID>
    <MoveTo xmlns="2541d45d-41ad-4814-bf67-1422fc7ee58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253B08-EC7C-4541-83A5-9B83D75891D8}">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 ds:uri="http://purl.org/dc/terms/"/>
    <ds:schemaRef ds:uri="http://schemas.microsoft.com/office/infopath/2007/PartnerControls"/>
    <ds:schemaRef ds:uri="347dae1f-b9e6-40d9-9a7f-ab9404573578"/>
    <ds:schemaRef ds:uri="eb8c0be1-eb5f-4b09-9aad-2bd5a3d4f116"/>
    <ds:schemaRef ds:uri="http://purl.org/dc/dcmitype/"/>
  </ds:schemaRefs>
</ds:datastoreItem>
</file>

<file path=customXml/itemProps2.xml><?xml version="1.0" encoding="utf-8"?>
<ds:datastoreItem xmlns:ds="http://schemas.openxmlformats.org/officeDocument/2006/customXml" ds:itemID="{393CC71E-08F3-4736-A785-8A1C05A90550}"/>
</file>

<file path=customXml/itemProps3.xml><?xml version="1.0" encoding="utf-8"?>
<ds:datastoreItem xmlns:ds="http://schemas.openxmlformats.org/officeDocument/2006/customXml" ds:itemID="{7A4EFCE0-59A5-404B-A9F4-1407843E73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Notes for method</vt:lpstr>
      <vt:lpstr>Table 1</vt:lpstr>
      <vt:lpstr>Table 2</vt:lpstr>
      <vt:lpstr>Table 3</vt:lpstr>
      <vt:lpstr>Table 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White, Dougie</dc:creator>
  <cp:keywords/>
  <dc:description/>
  <cp:lastModifiedBy>White, Douglas</cp:lastModifiedBy>
  <cp:revision/>
  <dcterms:created xsi:type="dcterms:W3CDTF">2021-12-10T16:34:58Z</dcterms:created>
  <dcterms:modified xsi:type="dcterms:W3CDTF">2021-12-15T13:16:47Z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3598300</vt:r8>
  </property>
  <property fmtid="{D5CDD505-2E9C-101B-9397-08002B2CF9AE}" pid="4" name="WorkflowChangePath">
    <vt:lpwstr>486f10bc-1ae9-4b59-82b9-e3e70eea4cd0,2;486f10bc-1ae9-4b59-82b9-e3e70eea4cd0,3;</vt:lpwstr>
  </property>
</Properties>
</file>