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rettg\Downloads\"/>
    </mc:Choice>
  </mc:AlternateContent>
  <xr:revisionPtr revIDLastSave="0" documentId="13_ncr:1_{952B157D-BBA2-4CC7-BF3A-3AB395964067}" xr6:coauthVersionLast="45" xr6:coauthVersionMax="45" xr10:uidLastSave="{00000000-0000-0000-0000-000000000000}"/>
  <bookViews>
    <workbookView xWindow="-108" yWindow="-108" windowWidth="23256" windowHeight="12576" tabRatio="785" xr2:uid="{4C918E9A-1484-42EC-ADB4-50AB35B98795}"/>
  </bookViews>
  <sheets>
    <sheet name="Contents" sheetId="18" r:id="rId1"/>
    <sheet name="Information" sheetId="16" r:id="rId2"/>
    <sheet name="Terms and conditions" sheetId="17" r:id="rId3"/>
    <sheet name="Definitions" sheetId="31" r:id="rId4"/>
    <sheet name="Table 1a" sheetId="1" r:id="rId5"/>
    <sheet name="Table 1b" sheetId="20" r:id="rId6"/>
    <sheet name="Table 1c" sheetId="21" r:id="rId7"/>
    <sheet name="Table 2a" sheetId="25" r:id="rId8"/>
    <sheet name="Table 2b" sheetId="26" r:id="rId9"/>
    <sheet name="Table 2c" sheetId="27" r:id="rId10"/>
    <sheet name="Table 3a" sheetId="22" r:id="rId11"/>
    <sheet name="Table 3b" sheetId="23" r:id="rId12"/>
    <sheet name="Table 3c" sheetId="24" r:id="rId13"/>
    <sheet name="Table 4a" sheetId="28" r:id="rId14"/>
    <sheet name="Table 4b" sheetId="29" r:id="rId15"/>
    <sheet name="Table 4c" sheetId="30"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2" l="1"/>
  <c r="D9" i="22"/>
  <c r="B31" i="26"/>
  <c r="G9" i="21"/>
  <c r="F9" i="21"/>
</calcChain>
</file>

<file path=xl/sharedStrings.xml><?xml version="1.0" encoding="utf-8"?>
<sst xmlns="http://schemas.openxmlformats.org/spreadsheetml/2006/main" count="1370" uniqueCount="324">
  <si>
    <t xml:space="preserve">Contents </t>
  </si>
  <si>
    <t>Pre-existing conditions mentioned and conditions mentioned as a consequence of COVID-19 of people who died due to COVID-19, England and Wales, 2020</t>
  </si>
  <si>
    <t>Information</t>
  </si>
  <si>
    <t>Information on mortality statistics and definitions used in this dataset</t>
  </si>
  <si>
    <t>Terms and Conditions</t>
  </si>
  <si>
    <t>Terms and conditions</t>
  </si>
  <si>
    <t>Definitions</t>
  </si>
  <si>
    <t>Definitions of COVID-19 deaths and conditions used in this dataset.</t>
  </si>
  <si>
    <t>Table 1a</t>
  </si>
  <si>
    <t>Table 1a: The number of death certificates in 2020 in England and Wales where the death was due to COVID-19 that had a top 30 (by frequency) pre-existing condition, by broad age, sex, place of death and pre-existing condition.</t>
  </si>
  <si>
    <t>Table 1b</t>
  </si>
  <si>
    <t>Table 1b: The number of death certificates in 2020 for those resident in England where the death was due to COVID-19 that had a top 30 (by frequency) pre-existing condition, by broad age, sex, place of death and pre-existing condition.</t>
  </si>
  <si>
    <t>Table 1c</t>
  </si>
  <si>
    <t>Table 1c: The number of death certificates in 2020 for those resident in Wales where the death was due to COVID-19 that had a top 30 (by frequency) pre-existing condition, by broad age, sex, place of death and pre-existing condition.</t>
  </si>
  <si>
    <t>Table 2a</t>
  </si>
  <si>
    <t>Table 2a: The number of pre-existing conditions from death certificates in 2020 in England and Wales where the death was due to COVID-19, by broad age, sex and place of death.</t>
  </si>
  <si>
    <t>Table 2b</t>
  </si>
  <si>
    <t>Table 2b: The number of pre-existing conditions from death certificates in 2020 for those resident in England where the death was due to COVID-19, by broad age, sex and place of death.</t>
  </si>
  <si>
    <t>Table 2c</t>
  </si>
  <si>
    <t>Table 2c:  The number of pre-existing conditions from death certificates in 2020 for those resident in Wales where the death was due to COVID-19, by broad age, sex and place of death.</t>
  </si>
  <si>
    <t>Table 3a</t>
  </si>
  <si>
    <t>Table 3a: The number of death certificates in 2020 in England and Wales where the death was due to COVID-19 that had a top 30 (by frequency) condition identified as a consequence of COVID-19, by broad age, sex, place of death and condition</t>
  </si>
  <si>
    <t>Table 3b</t>
  </si>
  <si>
    <t>Table 3b: The number of death certificates in 2020 to those resident in England where the death was due to COVID-19 that had a top 30 (by frequency) condition identified as a consequence of COVID-19, by broad age, sex, place of death and condition</t>
  </si>
  <si>
    <t>Table 3c</t>
  </si>
  <si>
    <t>Table 3c: The number of death certificates in 2020 to those resident in Wales where the death was due to COVID-19 that had a top 30 (by frequency) condition identified as a consequence of COVID-19, by broad age, sex, place of death and condition</t>
  </si>
  <si>
    <t>Table 4a</t>
  </si>
  <si>
    <t>Table 4a: The number of conditions from death certificates that were a consequence of COVID-19 in 2020 in England and Wales where the death was due to COVID-19, by broad age, sex and place of death.</t>
  </si>
  <si>
    <t>Table 4b</t>
  </si>
  <si>
    <t>Table 4b: The number of conditions from death certificates that were a consequence of COVID-19 in 2020 for those resident in England where the death was due to COVID-19, by broad age, sex and place of death.</t>
  </si>
  <si>
    <t>Table 4c</t>
  </si>
  <si>
    <t>Table 4c: The number of conditions from death certificates that were a consequence of COVID-19  in 2020 for those resident in Wales where the death was due to COVID-19, by broad age, sex and place of death.</t>
  </si>
  <si>
    <t>Contents</t>
  </si>
  <si>
    <t>Things you need to know</t>
  </si>
  <si>
    <t xml:space="preserve">Death statistics are compiled from information supplied when deaths are certified and registered as part of civil registration, a legal requirement. </t>
  </si>
  <si>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</si>
  <si>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</si>
  <si>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</si>
  <si>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 xml:space="preserve">We use the term “due to COVID-19” when referring only to deaths with an underlying cause of death as COVID-19.  The International Classification of Diseases, Tenth Edition (ICD-10) definition has been used; coronavirus (COVID-19) (U07.1, U07.2 and U10.9). </t>
  </si>
  <si>
    <t>Registration delays</t>
  </si>
  <si>
    <t>Most of the death figures reported here are based on deaths registered in the period; this will include some deaths that occurred in earlier periods.</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</si>
  <si>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</si>
  <si>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</si>
  <si>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</si>
  <si>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</si>
  <si>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</si>
  <si>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</si>
  <si>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</si>
  <si>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</si>
  <si>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</si>
  <si>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</si>
  <si>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</si>
  <si>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</si>
  <si>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</si>
  <si>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</si>
  <si>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</si>
  <si>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</si>
  <si>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</si>
  <si>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</si>
  <si>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</si>
  <si>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</si>
  <si>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</si>
  <si>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</si>
  <si>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</si>
  <si>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</si>
  <si>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</si>
  <si>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</si>
  <si>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</si>
  <si>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</si>
  <si>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</si>
  <si>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</si>
  <si>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</si>
  <si>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</si>
  <si>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</si>
  <si>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</si>
  <si>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</si>
  <si>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</si>
  <si>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</si>
  <si>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</si>
  <si>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</si>
  <si>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</si>
  <si>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</si>
  <si>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</si>
  <si>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</si>
  <si>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</si>
  <si>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</si>
  <si>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</si>
  <si>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t>Definitions of COVID-19 deaths used in this dataset</t>
  </si>
  <si>
    <r>
      <rPr>
        <sz val="10"/>
        <rFont val="Arial"/>
        <family val="2"/>
      </rPr>
      <t xml:space="preserve">We use the term “due to COVID-19” when referring only to deaths with an underlying cause of death as COVID-19. Information on cause of death coding is available in the </t>
    </r>
    <r>
      <rPr>
        <u/>
        <sz val="10"/>
        <color indexed="12"/>
        <rFont val="Arial"/>
        <family val="2"/>
      </rPr>
      <t>User Guide to Mortality Statistics</t>
    </r>
    <r>
      <rPr>
        <sz val="10"/>
        <rFont val="Arial"/>
        <family val="2"/>
      </rPr>
      <t>.</t>
    </r>
  </si>
  <si>
    <t>Deaths due to COVID-19</t>
  </si>
  <si>
    <t>ICD-10 code</t>
  </si>
  <si>
    <t>Description</t>
  </si>
  <si>
    <t>U07.1 </t>
  </si>
  <si>
    <t>COVID-19, virus identified</t>
  </si>
  <si>
    <t>U07.2</t>
  </si>
  <si>
    <t>COVID-19, virus not identified</t>
  </si>
  <si>
    <t>U10.9</t>
  </si>
  <si>
    <t>Multisystem inflammatory syndrome associated with COVID-19, unspecified</t>
  </si>
  <si>
    <t>Of the 73,766 deaths registered in England and Wales in 2020 with an underlying cause of death of COVID-19, there were 23 cases where the ordering of health conditions on the death certificate was ambiguous. This death is excluded from analysis in these data tables. </t>
  </si>
  <si>
    <t>Definitions of pre-existing conditions used in this dataset</t>
  </si>
  <si>
    <t>We define a pre-existing condition here as the last health condition mentioned on the first part of the death certificate (the direct sequence of events leading to death) when it is recorded on a lower line to, and therefore clearly preceding, the coronavirus (COVID-19); and all mentions in the second part, which are independent contributory factors in the death. Mentions of fatigue and ‘old age’ (with ICD-10 codes R53, R54) were excluded as these are generally not valid medical conditions for death certification on their own.</t>
  </si>
  <si>
    <t>Definitions of conditions as a consequence of COVID-19 used in this dataset</t>
  </si>
  <si>
    <t>We define a condition as a consequence of COVID-19 here as the health conditions mentioned on the first part of the death certificate (the direct sequence of events leading to death) when it is recorded on a line above the line mentioning coronavirus (COVID-19). In cases where coronavirus (COVID-19) is not mentioned in the first part of the death certificate, all conditions mentioned in the first part are considered consequences of COVID-19. In cases where coronavirus (COVID-19) is  mentioned on the third line of the first part of the death certificate, conditions mentioned on the first and second linse of the first part of the death certificate  are considered consequences of COVID-19. Mentions of fatigue and ‘old age’ (with ICD-10 codes R53, R54) were excluded as these are generally not valid medical conditions for death certification on their own.</t>
  </si>
  <si>
    <t>Grouping of ICD10 codes to define conditions</t>
  </si>
  <si>
    <t>Condition</t>
  </si>
  <si>
    <t>ICD-10 Codes</t>
  </si>
  <si>
    <t>Acute respiratory diseases other than influenza and pneumonia</t>
  </si>
  <si>
    <t>J00-J06, J20-J22</t>
  </si>
  <si>
    <t>Agents primarily affecting blood constituents</t>
  </si>
  <si>
    <t>Y44</t>
  </si>
  <si>
    <t>Appendicitis hernia and intestinal obstruction</t>
  </si>
  <si>
    <t>K35-K46, K56</t>
  </si>
  <si>
    <t>Bacterial infection of unspecified site</t>
  </si>
  <si>
    <t>A49</t>
  </si>
  <si>
    <t>Benign neoplasms in situ and uncertain behaviour</t>
  </si>
  <si>
    <t>D00-D48</t>
  </si>
  <si>
    <t>Cardiac arrest</t>
  </si>
  <si>
    <t>I46</t>
  </si>
  <si>
    <t>Cardiac arrhythmias</t>
  </si>
  <si>
    <t>I47-I49</t>
  </si>
  <si>
    <t>Cerebrovascular diseases</t>
  </si>
  <si>
    <t>I60-I69</t>
  </si>
  <si>
    <t>Chronic lower respiratory diseases</t>
  </si>
  <si>
    <t>J40-J47</t>
  </si>
  <si>
    <t>Cirrhosis and other diseases of liver</t>
  </si>
  <si>
    <t>K70-K76</t>
  </si>
  <si>
    <t>Complications of procedures not elsewhere classified</t>
  </si>
  <si>
    <t>T81</t>
  </si>
  <si>
    <t>Delirium not induced by alcohol and other psychoactive substances</t>
  </si>
  <si>
    <t>F05</t>
  </si>
  <si>
    <t>Dementia and Alzheimer's disease</t>
  </si>
  <si>
    <t>F01, F03, G30</t>
  </si>
  <si>
    <t>Diabetes</t>
  </si>
  <si>
    <t>E10-E14</t>
  </si>
  <si>
    <t>Diseases of the musculoskeletal system and connective tissue</t>
  </si>
  <si>
    <t>M00-M99</t>
  </si>
  <si>
    <t>Diseases of the urinary system</t>
  </si>
  <si>
    <t>N00-N39</t>
  </si>
  <si>
    <t>Disorders of fluid electrolyte and acid-based balance (dehydration)</t>
  </si>
  <si>
    <t>E86-E87</t>
  </si>
  <si>
    <t>Encephalitis myelitis and encephalomyelitis</t>
  </si>
  <si>
    <t>G04</t>
  </si>
  <si>
    <t>Epilepsy and status epilepticus</t>
  </si>
  <si>
    <t>G40-G41</t>
  </si>
  <si>
    <t>Exposure to unspecified factor</t>
  </si>
  <si>
    <t>X59</t>
  </si>
  <si>
    <t>Fracture of femur</t>
  </si>
  <si>
    <t>S72</t>
  </si>
  <si>
    <t>Heart failure and complications and ill-defined heart disease</t>
  </si>
  <si>
    <t>I50-I51</t>
  </si>
  <si>
    <t>Hypertensive diseases</t>
  </si>
  <si>
    <t>I10-I15</t>
  </si>
  <si>
    <t>Influenza and pneumonia</t>
  </si>
  <si>
    <t>J09-J18</t>
  </si>
  <si>
    <t>Intestinal infectious diseases</t>
  </si>
  <si>
    <t>A00-A09</t>
  </si>
  <si>
    <t>Ischaemic heart diseases</t>
  </si>
  <si>
    <t>I20-I25</t>
  </si>
  <si>
    <t>Malignant neoplasm of colon sigmoid rectum and anus</t>
  </si>
  <si>
    <t>C18-C21</t>
  </si>
  <si>
    <t>Malignant neoplasm of prostate</t>
  </si>
  <si>
    <t>C61</t>
  </si>
  <si>
    <t>Malignant neoplasm of trachea bronchus and lung</t>
  </si>
  <si>
    <t>C33-C34</t>
  </si>
  <si>
    <t>Malignant neoplasms of breast</t>
  </si>
  <si>
    <t>C50</t>
  </si>
  <si>
    <t>Malignant neoplasms of lymphoid haematopoietic and related tissue</t>
  </si>
  <si>
    <t>C81-C96</t>
  </si>
  <si>
    <t>Nonrheumatic valve disorders</t>
  </si>
  <si>
    <t>I34-I38</t>
  </si>
  <si>
    <t>Obesity</t>
  </si>
  <si>
    <t>E66</t>
  </si>
  <si>
    <t>Other degenerative diseases of nervous system not elsewhere classified</t>
  </si>
  <si>
    <t>G31</t>
  </si>
  <si>
    <t>Other diseases of digestive system</t>
  </si>
  <si>
    <t>K92</t>
  </si>
  <si>
    <t>Other disorders of brain</t>
  </si>
  <si>
    <t>G93</t>
  </si>
  <si>
    <t>Other hypothyroidism</t>
  </si>
  <si>
    <t>E03</t>
  </si>
  <si>
    <t>Other medical care</t>
  </si>
  <si>
    <t>Z51</t>
  </si>
  <si>
    <t>Other medical procedures as the cause of abnormal reaction of the patient or of later complication without mention of misadventure at the time of the procedure</t>
  </si>
  <si>
    <t>Y84</t>
  </si>
  <si>
    <t>Other peripheral vascular diseases</t>
  </si>
  <si>
    <t>I73</t>
  </si>
  <si>
    <t>Other respiratory disorders</t>
  </si>
  <si>
    <t>J98</t>
  </si>
  <si>
    <t>Parkinson's disease</t>
  </si>
  <si>
    <t>G20</t>
  </si>
  <si>
    <t>Phlebitis and thrombophlebitis</t>
  </si>
  <si>
    <t>I80</t>
  </si>
  <si>
    <t>Pneumonitis due to solids and liquids</t>
  </si>
  <si>
    <t>J69</t>
  </si>
  <si>
    <t>Post-COVID condition</t>
  </si>
  <si>
    <t>U09.9</t>
  </si>
  <si>
    <t>Pulmonary heart disease and diseases of pulmonary circulation</t>
  </si>
  <si>
    <t>I26-I28</t>
  </si>
  <si>
    <t>Pulmonary oedema and other intestinal pulmonary diseases</t>
  </si>
  <si>
    <t>J80-J84</t>
  </si>
  <si>
    <t>Respiratory failure</t>
  </si>
  <si>
    <t>J96</t>
  </si>
  <si>
    <t>Septicaemia</t>
  </si>
  <si>
    <t>A40-A41</t>
  </si>
  <si>
    <t>Sleep disorders</t>
  </si>
  <si>
    <t>G47</t>
  </si>
  <si>
    <t>Symptoms signs and ill-defined conditions</t>
  </si>
  <si>
    <t>R00-R99</t>
  </si>
  <si>
    <t>Vascular disorders of intestine</t>
  </si>
  <si>
    <t>K55</t>
  </si>
  <si>
    <r>
      <t>Table 1a: The number of death certificates in 2020 in England and Wales where the death was due to COVID-19 that had a top 30 (by frequency) pre-existing condition, by broad age, sex, place of death and pre-existing condition.</t>
    </r>
    <r>
      <rPr>
        <b/>
        <vertAlign val="superscript"/>
        <sz val="10"/>
        <color theme="1"/>
        <rFont val="Arial"/>
        <family val="2"/>
      </rPr>
      <t>1,2,3</t>
    </r>
  </si>
  <si>
    <t>Count of EW deaths with Underlying Cause of COVID-19 having this pre-existing condition (all locations)</t>
  </si>
  <si>
    <t xml:space="preserve">Count of EW deaths occurring at home with Underlying Cause of COVID-19 having this pre-existing condition </t>
  </si>
  <si>
    <t xml:space="preserve">Count of EW deaths occurring in Care Homes with Underlying Cause of COVID-19 having this pre-existing condition </t>
  </si>
  <si>
    <t xml:space="preserve">Count of EW deaths occurring in Hospital with Underlying Cause of COVID-19 having this pre-existing condition </t>
  </si>
  <si>
    <t xml:space="preserve">Count of EW deaths in other locations with Underlying Cause of COVID-19 having this pre-existing condition </t>
  </si>
  <si>
    <t>LOCATION</t>
  </si>
  <si>
    <t>All</t>
  </si>
  <si>
    <t>Home</t>
  </si>
  <si>
    <t>Care Home</t>
  </si>
  <si>
    <t>Hospital</t>
  </si>
  <si>
    <t>Other</t>
  </si>
  <si>
    <t>AGE-SEX</t>
  </si>
  <si>
    <t>FEMALES Aged &lt;65 years</t>
  </si>
  <si>
    <t>MALES Aged &lt;65 years</t>
  </si>
  <si>
    <t>FEMALES Aged 65 years and older</t>
  </si>
  <si>
    <t>MALES Aged 65 years and older</t>
  </si>
  <si>
    <t>UCOD is COVID-19 death registrations (RAW TOTAL)</t>
  </si>
  <si>
    <t>UCOD is COVID-19 death registrations (NET of line order anomalies)</t>
  </si>
  <si>
    <t>Pre-existing condition</t>
  </si>
  <si>
    <t>ICD10 Codes</t>
  </si>
  <si>
    <t>COVID-19 cases with pre-existing conditions, but none ranked in the top 30</t>
  </si>
  <si>
    <t>Proportion of COVID-19 deaths with no pre-existing conditions</t>
  </si>
  <si>
    <t>Excluded cases - UCOD is COVID-19 death registrations (line order anomalies)</t>
  </si>
  <si>
    <t>Source: Office for National Statistics</t>
  </si>
  <si>
    <t>Notes:</t>
  </si>
  <si>
    <t>1. Based on non-neonatal deaths due to COVID-19 (U07.1, U07.2 and U10.9) rather than deaths involving COVID-19.</t>
  </si>
  <si>
    <t>2. Some deaths will be counted twice if there was more than one pre-existing condition, therefore the total number of deaths will be greater than the total number of deaths due to COVID-19</t>
  </si>
  <si>
    <t>3. Figures are for deaths registered rather than deaths occurring in each period.</t>
  </si>
  <si>
    <r>
      <t>Table 1b: The number of death certificates in 2020 for those resident in England where the death was due to COVID-19 that had a top 30 (by frequency) pre-existing condition, by broad age, sex, place of death and pre-existing condition.</t>
    </r>
    <r>
      <rPr>
        <b/>
        <vertAlign val="superscript"/>
        <sz val="10"/>
        <color theme="1"/>
        <rFont val="Arial"/>
        <family val="2"/>
      </rPr>
      <t>1,2,3,4</t>
    </r>
  </si>
  <si>
    <t>Count of resident of England deaths with Underlying Cause of COVID-19 having this pre-existing condition (all locations)</t>
  </si>
  <si>
    <t xml:space="preserve">Count of resident of England deaths occurring at home with Underlying Cause of COVID-19 having this pre-existing condition </t>
  </si>
  <si>
    <t xml:space="preserve">Count of resident of England deaths occurring in Care Homes with Underlying Cause of COVID-19 having this pre-existing condition </t>
  </si>
  <si>
    <t xml:space="preserve">Count of resident of England deaths occurring in Hospital with Underlying Cause of COVID-19 having this pre-existing condition </t>
  </si>
  <si>
    <t xml:space="preserve">Count of resident of England deaths in other locations with Underlying Cause of COVID-19 having this pre-existing condition </t>
  </si>
  <si>
    <t xml:space="preserve">4. Numbers exclude deaths of non-residents. </t>
  </si>
  <si>
    <r>
      <t>Table 1c: The number of death certificates in 2020 for those resident in Wales where the death was due to COVID-19 that had a top 30 (by frequency) pre-existing condition, by broad age, sex, place of death and pre-existing condition.</t>
    </r>
    <r>
      <rPr>
        <b/>
        <vertAlign val="superscript"/>
        <sz val="10"/>
        <color theme="1"/>
        <rFont val="Arial"/>
        <family val="2"/>
      </rPr>
      <t>1,2,3,4</t>
    </r>
  </si>
  <si>
    <t>Count of resident of Wales deaths with Underlying Cause of COVID-19 having this pre-existing condition (all locations)</t>
  </si>
  <si>
    <t xml:space="preserve">Count of resident of Wales deaths occurring at home with Underlying Cause of COVID-19 having this pre-existing condition </t>
  </si>
  <si>
    <t xml:space="preserve">Count of resident of Wales deaths occurring in Care Homes with Underlying Cause of COVID-19 having this pre-existing condition </t>
  </si>
  <si>
    <t xml:space="preserve">Count of resident of Wales deaths occurring in Hospital with Underlying Cause of COVID-19 having this pre-existing condition </t>
  </si>
  <si>
    <t xml:space="preserve">Count of resident of Wales deaths in other locations with Underlying Cause of COVID-19 having this pre-existing condition </t>
  </si>
  <si>
    <r>
      <t>Table 2a: The number of pre-existing conditions from death certificates in 2020 in England and Wales where the death was due to COVID-19, by broad age, sex and place of death.</t>
    </r>
    <r>
      <rPr>
        <b/>
        <vertAlign val="superscript"/>
        <sz val="10"/>
        <color theme="1"/>
        <rFont val="Arial"/>
        <family val="2"/>
      </rPr>
      <t>1,2,3</t>
    </r>
  </si>
  <si>
    <t>Count of EW deaths with Underlying Cause of COVID-19 having this number of pre-existing conditions (all locations)</t>
  </si>
  <si>
    <t>Count of EW deaths with Underlying Cause of COVID-19 occurring at home having this number of pre-existing conditions</t>
  </si>
  <si>
    <t>Count of EW deaths with Underlying Cause of COVID-19 occurring in Care Homes having this number of pre-existing conditions</t>
  </si>
  <si>
    <t>Count of EW deaths with Underlying Cause of COVID-19 occurring in Hospital having this number of pre-existing conditions</t>
  </si>
  <si>
    <t>Count of EW deaths with Underlying Cause of COVID-19 occurring at other locations having this number of pre-existing conditions</t>
  </si>
  <si>
    <t>Number of PRE-EXISTING CONDITIONS</t>
  </si>
  <si>
    <t>NONE</t>
  </si>
  <si>
    <t>ONE</t>
  </si>
  <si>
    <t>TWO</t>
  </si>
  <si>
    <t>THREE</t>
  </si>
  <si>
    <t>FOUR</t>
  </si>
  <si>
    <t>FIVE OR MORE</t>
  </si>
  <si>
    <t>Mean number of pre-existing conditions</t>
  </si>
  <si>
    <r>
      <t>Table 2b: The number of pre-existing conditions from death certificates in 2020 for those resident in England where the death was due to COVID-19, by broad age, sex and place of death.</t>
    </r>
    <r>
      <rPr>
        <b/>
        <vertAlign val="superscript"/>
        <sz val="10"/>
        <color theme="1"/>
        <rFont val="Arial"/>
        <family val="2"/>
      </rPr>
      <t>1,2,3,4</t>
    </r>
  </si>
  <si>
    <t>Count of deaths with Underlying Cause of COVID-19 to residents of England having this number of pre-existing conditions (all locations)</t>
  </si>
  <si>
    <t>Count of deaths with Underlying Cause of COVID-19 to residents of England occurring at home having this number of pre-existing conditions</t>
  </si>
  <si>
    <t>Count of deaths with Underlying Cause of COVID-19 to residents of England occurring in Care Homes having this number of pre-existing conditions</t>
  </si>
  <si>
    <t>Count of deaths with Underlying Cause of COVID-19 to residents of England occurring in Hospital having this number of pre-existing conditions</t>
  </si>
  <si>
    <t>Count of deaths with Underlying Cause of COVID-19 to residents of England occurring at other locations having this number of pre-existing conditions</t>
  </si>
  <si>
    <r>
      <t>Table 2c: The number of pre-existing conditions from death certificates in 2020 for those resident in Wales where the death was due to COVID-19, by broad age, sex and place of death.</t>
    </r>
    <r>
      <rPr>
        <b/>
        <vertAlign val="superscript"/>
        <sz val="10"/>
        <color theme="1"/>
        <rFont val="Arial"/>
        <family val="2"/>
      </rPr>
      <t>1,2,3,4</t>
    </r>
  </si>
  <si>
    <t>Count of deaths with Underlying Cause of COVID-19 to residents of Wales having this number of pre-existing conditions (all locations)</t>
  </si>
  <si>
    <t>Count of deaths with Underlying Cause of COVID-19 to residents of Wales occurring at home having this number of pre-existing conditions</t>
  </si>
  <si>
    <t>Count of deaths with Underlying Cause of COVID-19 to residents of Wales occurring in Care Homes having this number of pre-existing conditions</t>
  </si>
  <si>
    <t>Count of deaths with Underlying Cause of COVID-19 to residents of Wales occurring in Hospital having this number of pre-existing conditions</t>
  </si>
  <si>
    <t>Count of deaths with Underlying Cause of COVID-19 to residents of Wales occurring at other locations having this number of pre-existing conditions</t>
  </si>
  <si>
    <r>
      <t>Table 3a: The number of death certificates in 2020 in England and Wales where the death was due to COVID-19 that had a top 30 (by frequency) condition identified as a consequence of COVID-19, by broad age, sex, place of death and condition.</t>
    </r>
    <r>
      <rPr>
        <b/>
        <vertAlign val="superscript"/>
        <sz val="10"/>
        <color theme="1"/>
        <rFont val="Arial"/>
        <family val="2"/>
      </rPr>
      <t>1,2,3</t>
    </r>
  </si>
  <si>
    <t>Count of EW deaths with Underlying Cause of COVID-19 having this condition as a consequence of COVID-19 (all locations)</t>
  </si>
  <si>
    <t>Count of EW deaths occurring at home with Underlying Cause of COVID-19 having  this condition as a consequence of COVID-19</t>
  </si>
  <si>
    <t>Count of EW deaths occurring in Care Homes with Underlying Cause of COVID-19 having this condition as a consequence of COVID-19</t>
  </si>
  <si>
    <t>Count of EW deaths occurring in Hospital with Underlying Cause of COVID-19 having this condition as a consequence of COVID-19</t>
  </si>
  <si>
    <t>Count of EW deaths in other locations with Underlying Cause of COVID-19 having this condition as a consequence of COVID-19</t>
  </si>
  <si>
    <t>CONDITION that is mentioned as a consequence of COVID-19</t>
  </si>
  <si>
    <t>J00-J06, J20-J22</t>
  </si>
  <si>
    <t>COVID-19 deaths with conditions mentioned as a consequence of COVID-19, but none ranked in the top 30</t>
  </si>
  <si>
    <t>Proportion of deaths with no conditions mentioned as a consequence of COVID-19</t>
  </si>
  <si>
    <r>
      <t>Table 3b: The number of death certificates in 2020 to those resident in England where the death was due to COVID-19 that had a top 30 (by frequency) condition identified as a consequence of COVID-19, by broad age, sex, place of death and condition.</t>
    </r>
    <r>
      <rPr>
        <b/>
        <vertAlign val="superscript"/>
        <sz val="10"/>
        <color theme="1"/>
        <rFont val="Arial"/>
        <family val="2"/>
      </rPr>
      <t>1,2,3,4</t>
    </r>
  </si>
  <si>
    <t>Count of deaths of residents of England with Underlying Cause of COVID-19 having this condition as a consequence of COVID-19 (all locations)</t>
  </si>
  <si>
    <t>Count of deaths of residents of England occurring at home with Underlying Cause of COVID-19 having  this condition as a consequence of COVID-19</t>
  </si>
  <si>
    <t>Count of deaths of residents of England occurring in Care Homes with Underlying Cause of COVID-19 having this condition as a consequence of COVID-19</t>
  </si>
  <si>
    <t>Count of deaths of residents of England occurring in Hospital with Underlying Cause of COVID-19 having this condition as a consequence of COVID-19</t>
  </si>
  <si>
    <t>Count of deaths of residents of England in other locations with Underlying Cause of COVID-19 having this condition as a consequence of COVID-19</t>
  </si>
  <si>
    <r>
      <t>Table 3c: The number of death certificates in 2020 to those resident in Wales where the death was due to COVID-19 that had a top 30 (by frequency) condition identified as a consequence of COVID-19, by broad age, sex, place of death and condition.</t>
    </r>
    <r>
      <rPr>
        <b/>
        <vertAlign val="superscript"/>
        <sz val="10"/>
        <color theme="1"/>
        <rFont val="Arial"/>
        <family val="2"/>
      </rPr>
      <t>1,2,3,4</t>
    </r>
  </si>
  <si>
    <t>Count of deaths of residents of Wales with Underlying Cause of COVID-19 having this condition as a consequence of COVID-19 (all locations)</t>
  </si>
  <si>
    <t>Count of deaths of residents of Wales occurring at home with Underlying Cause of COVID-19 having  this condition as a consequence of COVID-19</t>
  </si>
  <si>
    <t>Count of deaths of residents of Wales occurring in Care Homes with Underlying Cause of COVID-19 having this condition as a consequence of COVID-19</t>
  </si>
  <si>
    <t>Count of deaths of residents of Wales occurring in Hospital with Underlying Cause of COVID-19 having this condition as a consequence of COVID-19</t>
  </si>
  <si>
    <t>Count of deaths of residents of Wales in other locations with Underlying Cause of COVID-19 having this condition as a consequence of COVID-19</t>
  </si>
  <si>
    <t>K35-K46, K56</t>
  </si>
  <si>
    <r>
      <t>Table 4a: The number of conditions from death certificates that were a consequence of COVID-19 in 2020 in England and Wales where the death was due to COVID-19, by broad age, sex and place of death.</t>
    </r>
    <r>
      <rPr>
        <b/>
        <vertAlign val="superscript"/>
        <sz val="10"/>
        <color theme="1"/>
        <rFont val="Arial"/>
        <family val="2"/>
      </rPr>
      <t>1,2,3</t>
    </r>
  </si>
  <si>
    <t>Count of EW deaths with Underlying Cause of COVID-19 having this number of conditions as a consequence of COVID-19 (all locations)</t>
  </si>
  <si>
    <t>Count of EW deaths with Underlying Cause of COVID-19 occurring at home having this number of conditions as a consequence of COVID-19</t>
  </si>
  <si>
    <t>Count of EW deaths with Underlying Cause of COVID-19 occurring in Care Homes having this number of conditions as a consequence of COVID-19</t>
  </si>
  <si>
    <t>Count of EW deaths with Underlying Cause of COVID-19 occurring in Hospital having this number of conditions as a consequence of COVID-19</t>
  </si>
  <si>
    <t>Count of EW deaths with Underlying Cause of COVID-19 occurring at other locations having this number of conditions as a consequence of COVID-19</t>
  </si>
  <si>
    <t>Number of CONDITIONS as a consequence of COVID-19</t>
  </si>
  <si>
    <t>Mean number of conditions mentioned as a consequence of COVID-19</t>
  </si>
  <si>
    <r>
      <t>Table 4b: The number of conditions from death certificates that were a consequence of COVID-19 in 2020 for those resident in England where the death was due to COVID-19, by broad age, sex and place of death.</t>
    </r>
    <r>
      <rPr>
        <b/>
        <vertAlign val="superscript"/>
        <sz val="10"/>
        <color theme="1"/>
        <rFont val="Arial"/>
        <family val="2"/>
      </rPr>
      <t>1,2,3,4</t>
    </r>
  </si>
  <si>
    <t>Count of deaths of residents of England with Underlying Cause of COVID-19 having this number of conditions as a consequence of COVID-19 (all locations)</t>
  </si>
  <si>
    <t>Count of deaths of residents of England with Underlying Cause of COVID-19 occurring at home having this number of conditions as a consequence of COVID-19</t>
  </si>
  <si>
    <t>Count of deaths of residents of England with Underlying Cause of COVID-19 occurring in Care Homes having this number of conditions as a consequence of COVID-19</t>
  </si>
  <si>
    <t>Count of deaths of residents of England with Underlying Cause of COVID-19 occurring in Hospital having this number of conditions as a consequence of COVID-19</t>
  </si>
  <si>
    <t>Count of deaths of residents of England with Underlying Cause of COVID-19 occurring at other locations having this number of conditions as a consequence of COVID-19</t>
  </si>
  <si>
    <r>
      <t>Table 4c: The number of conditions from death certificates that were a consequence of COVID-19  in 2020 for those resident in Wales where the death was due to COVID-19, by broad age, sex and place of death.</t>
    </r>
    <r>
      <rPr>
        <b/>
        <vertAlign val="superscript"/>
        <sz val="10"/>
        <color theme="1"/>
        <rFont val="Arial"/>
        <family val="2"/>
      </rPr>
      <t>1,2,3,4</t>
    </r>
  </si>
  <si>
    <t>Count of deaths of residents of Wales with Underlying Cause of COVID-19 having this number of conditions as a consequence of COVID-19 (all locations)</t>
  </si>
  <si>
    <t>Count of deaths of residents of Wales with Underlying Cause of COVID-19 occurring at home having this number of conditions as a consequence of COVID-19</t>
  </si>
  <si>
    <t>Count of deaths of residents of Wales with Underlying Cause of COVID-19 occurring in Care Homes having this number of conditions as a consequence of COVID-19</t>
  </si>
  <si>
    <t>Count of deaths of residents of Wales with Underlying Cause of COVID-19 occurring in Hospital having this number of conditions as a consequence of COVID-19</t>
  </si>
  <si>
    <t>Count of deaths of residents of Wales with Underlying Cause of COVID-19 occurring at other locations having this number of conditions as a consequence of COVID-19</t>
  </si>
  <si>
    <t>Notes</t>
  </si>
  <si>
    <t>telephone: +44 (0)1633 582629</t>
  </si>
  <si>
    <r>
      <t xml:space="preserve">ICD-10 codes to define conditions are based on the </t>
    </r>
    <r>
      <rPr>
        <u/>
        <sz val="10"/>
        <color rgb="FF0000FF"/>
        <rFont val="Arial"/>
        <family val="2"/>
      </rPr>
      <t>leading cause</t>
    </r>
    <r>
      <rPr>
        <sz val="10"/>
        <color theme="1"/>
        <rFont val="Arial"/>
        <family val="2"/>
      </rPr>
      <t xml:space="preserve"> definitions. Where the leading cause is 'Other' the ICD-10 block description is used to describe the condition. The ICD-10 codes that define conditions used in these tables are listed in the table below. Please note that these only include conditions that were in the top 30 (by frequency, within each country) as pre-existing or as a consequence of COVID-19. Data in tables 1a-1c and 3a-3c are sorted by number of deaths due to COVID-19 with that condition, by country. In tables 2 and 4, counts of distinct ICD10 codes are given.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</si>
</sst>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tint="-0.499984740745262"/>
      <name val="Arial"/>
      <family val="2"/>
    </font>
    <font>
      <u/>
      <sz val="11"/>
      <color theme="10"/>
      <name val="Calibri"/>
      <family val="2"/>
      <scheme val="minor"/>
    </font>
    <font>
      <u/>
      <sz val="10"/>
      <color indexed="12"/>
      <name val="Arial"/>
      <family val="2"/>
    </font>
    <font>
      <b/>
      <sz val="10"/>
      <name val="Arial"/>
      <family val="2"/>
    </font>
    <font>
      <sz val="10"/>
      <name val="Arial"/>
      <family val="2"/>
    </font>
    <font>
      <u/>
      <sz val="10"/>
      <color theme="10"/>
      <name val="Arial"/>
      <family val="2"/>
    </font>
    <font>
      <u/>
      <sz val="10"/>
      <color rgb="FF0000FF"/>
      <name val="Arial"/>
      <family val="2"/>
    </font>
    <font>
      <u/>
      <sz val="10"/>
      <color indexed="30"/>
      <name val="Arial"/>
      <family val="2"/>
    </font>
    <font>
      <sz val="10"/>
      <name val="Verdana"/>
      <family val="2"/>
    </font>
    <font>
      <u/>
      <sz val="10"/>
      <name val="Arial"/>
      <family val="2"/>
    </font>
    <font>
      <sz val="10"/>
      <color indexed="12"/>
      <name val="Arial"/>
      <family val="2"/>
    </font>
    <font>
      <b/>
      <vertAlign val="superscript"/>
      <sz val="10"/>
      <color theme="1"/>
      <name val="Arial"/>
      <family val="2"/>
    </font>
    <font>
      <sz val="10"/>
      <color rgb="FFFF0000"/>
      <name val="Arial"/>
      <family val="2"/>
    </font>
    <font>
      <sz val="10"/>
      <color theme="1"/>
      <name val="Arial"/>
    </font>
    <font>
      <b/>
      <sz val="10"/>
      <color theme="1"/>
      <name val="Arial"/>
    </font>
    <font>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thin">
        <color auto="1"/>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rgb="FF000000"/>
      </top>
      <bottom style="medium">
        <color rgb="FF0000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s>
  <cellStyleXfs count="11">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alignment vertical="top"/>
      <protection locked="0"/>
    </xf>
    <xf numFmtId="0" fontId="12" fillId="0" borderId="0"/>
    <xf numFmtId="0" fontId="1" fillId="0" borderId="0"/>
    <xf numFmtId="0" fontId="8" fillId="0" borderId="0"/>
    <xf numFmtId="0" fontId="8" fillId="0" borderId="0"/>
    <xf numFmtId="0" fontId="8" fillId="0" borderId="0"/>
  </cellStyleXfs>
  <cellXfs count="138">
    <xf numFmtId="0" fontId="0" fillId="0" borderId="0" xfId="0"/>
    <xf numFmtId="0" fontId="2" fillId="0" borderId="1" xfId="0" applyFont="1" applyBorder="1" applyAlignment="1">
      <alignment vertical="center"/>
    </xf>
    <xf numFmtId="0" fontId="3" fillId="0" borderId="0" xfId="0" applyFont="1" applyBorder="1" applyAlignment="1">
      <alignment vertical="center"/>
    </xf>
    <xf numFmtId="0" fontId="2" fillId="0" borderId="0" xfId="0" applyFont="1" applyBorder="1"/>
    <xf numFmtId="164" fontId="2" fillId="0" borderId="0" xfId="1" applyNumberFormat="1" applyFont="1" applyBorder="1"/>
    <xf numFmtId="0" fontId="2" fillId="0" borderId="3" xfId="0" applyFont="1" applyBorder="1"/>
    <xf numFmtId="0" fontId="4" fillId="0" borderId="0" xfId="0" applyFont="1"/>
    <xf numFmtId="0" fontId="2" fillId="0" borderId="4" xfId="0" applyFont="1" applyBorder="1"/>
    <xf numFmtId="0" fontId="2" fillId="2" borderId="0" xfId="0" applyFont="1" applyFill="1"/>
    <xf numFmtId="0" fontId="2" fillId="2" borderId="0" xfId="4" applyFont="1" applyFill="1" applyAlignment="1">
      <alignment vertical="top"/>
    </xf>
    <xf numFmtId="0" fontId="7" fillId="2" borderId="0" xfId="3" applyFont="1" applyFill="1" applyAlignment="1" applyProtection="1">
      <alignment vertical="top"/>
    </xf>
    <xf numFmtId="0" fontId="8" fillId="2" borderId="0" xfId="3" applyFont="1" applyFill="1" applyAlignment="1" applyProtection="1">
      <alignment vertical="top" wrapText="1"/>
    </xf>
    <xf numFmtId="0" fontId="9" fillId="2" borderId="0" xfId="2" applyFont="1" applyFill="1" applyAlignment="1">
      <alignment vertical="top" wrapText="1"/>
    </xf>
    <xf numFmtId="0" fontId="9" fillId="2" borderId="0" xfId="2" applyFont="1" applyFill="1" applyAlignment="1">
      <alignment wrapText="1"/>
    </xf>
    <xf numFmtId="0" fontId="7" fillId="2" borderId="0" xfId="3" applyFont="1" applyFill="1" applyAlignment="1" applyProtection="1"/>
    <xf numFmtId="0" fontId="8" fillId="2" borderId="0" xfId="3" applyFont="1" applyFill="1" applyAlignment="1" applyProtection="1">
      <alignment wrapText="1"/>
    </xf>
    <xf numFmtId="0" fontId="8" fillId="2" borderId="0" xfId="4" applyFont="1" applyFill="1" applyAlignment="1">
      <alignment vertical="top" wrapText="1"/>
    </xf>
    <xf numFmtId="0" fontId="8" fillId="2" borderId="0" xfId="5" applyFont="1" applyFill="1" applyAlignment="1" applyProtection="1"/>
    <xf numFmtId="0" fontId="8" fillId="2" borderId="0" xfId="3" applyFont="1" applyFill="1" applyAlignment="1" applyProtection="1"/>
    <xf numFmtId="0" fontId="2" fillId="2" borderId="0" xfId="4" applyFont="1" applyFill="1" applyAlignment="1">
      <alignment vertical="top" wrapText="1"/>
    </xf>
    <xf numFmtId="0" fontId="7" fillId="2" borderId="0" xfId="6" applyFont="1" applyFill="1" applyAlignment="1">
      <alignment vertical="top" wrapText="1"/>
    </xf>
    <xf numFmtId="0" fontId="2" fillId="2" borderId="0" xfId="7" applyFont="1" applyFill="1"/>
    <xf numFmtId="0" fontId="8" fillId="2" borderId="0" xfId="4" applyFont="1" applyFill="1" applyAlignment="1">
      <alignment vertical="top"/>
    </xf>
    <xf numFmtId="0" fontId="11" fillId="2" borderId="0" xfId="3" applyFont="1" applyFill="1" applyAlignment="1" applyProtection="1"/>
    <xf numFmtId="0" fontId="8" fillId="2" borderId="0" xfId="3" applyFont="1" applyFill="1" applyAlignment="1" applyProtection="1">
      <alignment horizontal="left" vertical="top"/>
    </xf>
    <xf numFmtId="0" fontId="8" fillId="2" borderId="0" xfId="4" applyFont="1" applyFill="1" applyAlignment="1">
      <alignment wrapText="1"/>
    </xf>
    <xf numFmtId="0" fontId="13" fillId="2" borderId="0" xfId="3" applyFont="1" applyFill="1" applyAlignment="1" applyProtection="1">
      <alignment vertical="top"/>
    </xf>
    <xf numFmtId="0" fontId="7" fillId="2" borderId="0" xfId="8" applyFont="1" applyFill="1" applyAlignment="1">
      <alignment vertical="center"/>
    </xf>
    <xf numFmtId="0" fontId="8" fillId="2" borderId="0" xfId="3" applyFont="1" applyFill="1" applyBorder="1" applyAlignment="1" applyProtection="1">
      <alignment vertical="top" wrapText="1"/>
    </xf>
    <xf numFmtId="0" fontId="7" fillId="2" borderId="0" xfId="6" applyFont="1" applyFill="1" applyAlignment="1">
      <alignment wrapText="1"/>
    </xf>
    <xf numFmtId="0" fontId="8" fillId="2" borderId="0" xfId="6" applyFont="1" applyFill="1" applyAlignment="1">
      <alignment wrapText="1"/>
    </xf>
    <xf numFmtId="0" fontId="8" fillId="2" borderId="0" xfId="6" applyFont="1" applyFill="1" applyAlignment="1">
      <alignment vertical="center" wrapText="1"/>
    </xf>
    <xf numFmtId="0" fontId="7" fillId="2" borderId="0" xfId="8" applyFont="1" applyFill="1" applyAlignment="1">
      <alignment wrapText="1"/>
    </xf>
    <xf numFmtId="0" fontId="8" fillId="2" borderId="0" xfId="6" applyFont="1" applyFill="1" applyAlignment="1">
      <alignment horizontal="left" vertical="center" wrapText="1"/>
    </xf>
    <xf numFmtId="0" fontId="14" fillId="2" borderId="0" xfId="3" applyFont="1" applyFill="1" applyAlignment="1" applyProtection="1"/>
    <xf numFmtId="0" fontId="7" fillId="2" borderId="0" xfId="9" applyFont="1" applyFill="1"/>
    <xf numFmtId="0" fontId="0" fillId="0" borderId="0" xfId="0" applyFont="1"/>
    <xf numFmtId="0" fontId="3" fillId="0" borderId="0" xfId="0" applyFont="1" applyBorder="1" applyAlignment="1">
      <alignment horizontal="right" indent="3"/>
    </xf>
    <xf numFmtId="0" fontId="3" fillId="0" borderId="2" xfId="0" applyFont="1" applyBorder="1" applyAlignment="1">
      <alignment horizontal="right" indent="3"/>
    </xf>
    <xf numFmtId="0" fontId="3" fillId="0" borderId="2" xfId="0" applyFont="1" applyBorder="1" applyAlignment="1">
      <alignment horizontal="center" vertical="center" wrapText="1"/>
    </xf>
    <xf numFmtId="0" fontId="3" fillId="0" borderId="1" xfId="0" applyFont="1" applyBorder="1" applyAlignment="1">
      <alignment horizontal="right" indent="3"/>
    </xf>
    <xf numFmtId="0" fontId="3" fillId="0" borderId="1" xfId="0" applyFont="1" applyBorder="1" applyAlignment="1">
      <alignment horizontal="center" vertical="center" wrapText="1"/>
    </xf>
    <xf numFmtId="0" fontId="3" fillId="0" borderId="1" xfId="0" applyFont="1" applyBorder="1" applyAlignment="1">
      <alignment horizontal="center"/>
    </xf>
    <xf numFmtId="0" fontId="2" fillId="0" borderId="0" xfId="0" applyFont="1" applyBorder="1" applyAlignment="1">
      <alignment horizontal="right" indent="3"/>
    </xf>
    <xf numFmtId="3" fontId="2" fillId="0" borderId="0" xfId="0" applyNumberFormat="1" applyFont="1" applyBorder="1" applyAlignment="1"/>
    <xf numFmtId="3" fontId="2" fillId="0" borderId="3" xfId="0" applyNumberFormat="1" applyFont="1" applyBorder="1" applyAlignment="1"/>
    <xf numFmtId="3" fontId="3" fillId="0" borderId="0" xfId="0" applyNumberFormat="1" applyFont="1" applyBorder="1" applyAlignment="1"/>
    <xf numFmtId="164" fontId="2" fillId="0" borderId="0" xfId="1" applyNumberFormat="1" applyFont="1" applyBorder="1" applyAlignment="1"/>
    <xf numFmtId="3" fontId="2" fillId="0" borderId="4" xfId="0" applyNumberFormat="1" applyFont="1" applyBorder="1" applyAlignment="1"/>
    <xf numFmtId="3" fontId="2" fillId="0" borderId="0" xfId="1" applyNumberFormat="1" applyFont="1" applyBorder="1"/>
    <xf numFmtId="3" fontId="2" fillId="0" borderId="4" xfId="1" applyNumberFormat="1" applyFont="1" applyBorder="1"/>
    <xf numFmtId="3" fontId="2" fillId="0" borderId="3" xfId="1" applyNumberFormat="1" applyFont="1" applyBorder="1"/>
    <xf numFmtId="0" fontId="16" fillId="0" borderId="0" xfId="0" applyFont="1"/>
    <xf numFmtId="164" fontId="2" fillId="0" borderId="4" xfId="1" applyNumberFormat="1" applyFont="1" applyBorder="1"/>
    <xf numFmtId="3" fontId="2" fillId="0" borderId="0" xfId="0" applyNumberFormat="1" applyFont="1" applyBorder="1"/>
    <xf numFmtId="0" fontId="8" fillId="0" borderId="0" xfId="0" applyFont="1"/>
    <xf numFmtId="0" fontId="17" fillId="0" borderId="5" xfId="0" applyFont="1" applyBorder="1" applyAlignment="1">
      <alignment horizontal="right" vertical="center"/>
    </xf>
    <xf numFmtId="0" fontId="17" fillId="0" borderId="8" xfId="0" applyFont="1" applyBorder="1" applyAlignment="1">
      <alignment horizontal="right" vertical="center"/>
    </xf>
    <xf numFmtId="0" fontId="17" fillId="0" borderId="8" xfId="0" applyFont="1" applyBorder="1" applyAlignment="1">
      <alignment vertical="center" wrapText="1"/>
    </xf>
    <xf numFmtId="0" fontId="0" fillId="0" borderId="0" xfId="0" applyAlignment="1">
      <alignment vertical="center"/>
    </xf>
    <xf numFmtId="0" fontId="2" fillId="0" borderId="0" xfId="0" applyFont="1" applyBorder="1" applyAlignment="1">
      <alignment horizontal="left" wrapText="1"/>
    </xf>
    <xf numFmtId="0" fontId="17" fillId="0" borderId="0" xfId="0" applyFont="1" applyBorder="1" applyAlignment="1">
      <alignment horizontal="left" wrapText="1"/>
    </xf>
    <xf numFmtId="0" fontId="3" fillId="0" borderId="11" xfId="0" applyFont="1" applyBorder="1" applyAlignment="1">
      <alignment horizontal="left"/>
    </xf>
    <xf numFmtId="0" fontId="17" fillId="0" borderId="5" xfId="0" applyFont="1" applyBorder="1" applyAlignment="1">
      <alignment vertical="center" wrapText="1"/>
    </xf>
    <xf numFmtId="0" fontId="3" fillId="0" borderId="6" xfId="0" applyFont="1" applyBorder="1"/>
    <xf numFmtId="0" fontId="0" fillId="0" borderId="0" xfId="0"/>
    <xf numFmtId="0" fontId="6" fillId="2" borderId="0" xfId="3" applyFill="1" applyAlignment="1" applyProtection="1"/>
    <xf numFmtId="0" fontId="6" fillId="2" borderId="0" xfId="3" applyFill="1" applyBorder="1" applyAlignment="1" applyProtection="1"/>
    <xf numFmtId="0" fontId="7" fillId="2" borderId="0" xfId="4" applyFont="1" applyFill="1" applyAlignment="1">
      <alignment vertical="center"/>
    </xf>
    <xf numFmtId="0" fontId="8" fillId="2" borderId="0" xfId="2" applyFont="1" applyFill="1" applyAlignment="1">
      <alignment wrapText="1"/>
    </xf>
    <xf numFmtId="0" fontId="17" fillId="0" borderId="5" xfId="0" applyFont="1" applyBorder="1"/>
    <xf numFmtId="0" fontId="18" fillId="0" borderId="6" xfId="0" applyFont="1" applyBorder="1" applyAlignment="1">
      <alignment horizontal="right"/>
    </xf>
    <xf numFmtId="0" fontId="18" fillId="0" borderId="7" xfId="0" applyFont="1" applyBorder="1"/>
    <xf numFmtId="0" fontId="17" fillId="0" borderId="7" xfId="0" applyFont="1" applyBorder="1" applyAlignment="1">
      <alignment horizontal="right"/>
    </xf>
    <xf numFmtId="0" fontId="17" fillId="0" borderId="8" xfId="0" applyFont="1" applyBorder="1"/>
    <xf numFmtId="0" fontId="17" fillId="0" borderId="8" xfId="0" applyFont="1" applyBorder="1" applyAlignment="1">
      <alignment horizontal="right"/>
    </xf>
    <xf numFmtId="0" fontId="13" fillId="2" borderId="0" xfId="4" applyFont="1" applyFill="1" applyAlignment="1">
      <alignment vertical="center"/>
    </xf>
    <xf numFmtId="0" fontId="3" fillId="2" borderId="10" xfId="0" applyFont="1" applyFill="1" applyBorder="1"/>
    <xf numFmtId="0" fontId="8" fillId="2" borderId="10" xfId="0" applyFont="1" applyFill="1" applyBorder="1"/>
    <xf numFmtId="0" fontId="8" fillId="2" borderId="10" xfId="2" applyFont="1" applyFill="1" applyBorder="1" applyAlignment="1">
      <alignment wrapText="1"/>
    </xf>
    <xf numFmtId="0" fontId="8" fillId="2" borderId="0" xfId="0" applyFont="1" applyFill="1"/>
    <xf numFmtId="0" fontId="2" fillId="2" borderId="10" xfId="0" applyFont="1" applyFill="1" applyBorder="1"/>
    <xf numFmtId="0" fontId="3" fillId="2" borderId="0" xfId="0" applyFont="1" applyFill="1"/>
    <xf numFmtId="0" fontId="7" fillId="2" borderId="0" xfId="4" applyFont="1" applyFill="1" applyAlignment="1"/>
    <xf numFmtId="0" fontId="2" fillId="0" borderId="0" xfId="0" applyFont="1"/>
    <xf numFmtId="0" fontId="3" fillId="0" borderId="0" xfId="0" applyFont="1"/>
    <xf numFmtId="0" fontId="3" fillId="0" borderId="0" xfId="0" applyFont="1" applyAlignment="1">
      <alignment horizontal="right"/>
    </xf>
    <xf numFmtId="0" fontId="2" fillId="2" borderId="10" xfId="0" applyFont="1" applyFill="1" applyBorder="1" applyAlignment="1">
      <alignment wrapText="1"/>
    </xf>
    <xf numFmtId="0" fontId="17" fillId="0" borderId="9" xfId="0" applyFont="1" applyBorder="1" applyAlignment="1">
      <alignment vertical="center" wrapText="1"/>
    </xf>
    <xf numFmtId="0" fontId="17" fillId="0" borderId="7" xfId="0" applyFont="1" applyBorder="1" applyAlignment="1">
      <alignment vertical="center" wrapText="1"/>
    </xf>
    <xf numFmtId="0" fontId="17" fillId="0" borderId="7" xfId="0" applyFont="1" applyBorder="1" applyAlignment="1">
      <alignment horizontal="right" vertical="center"/>
    </xf>
    <xf numFmtId="0" fontId="2" fillId="0" borderId="16" xfId="0" applyFont="1" applyBorder="1" applyAlignment="1">
      <alignment horizontal="right" vertical="center"/>
    </xf>
    <xf numFmtId="0" fontId="2" fillId="0" borderId="5" xfId="0" applyFont="1" applyBorder="1" applyAlignment="1">
      <alignment horizontal="right" vertical="center"/>
    </xf>
    <xf numFmtId="0" fontId="2" fillId="0" borderId="16" xfId="0" applyFont="1" applyBorder="1" applyAlignment="1">
      <alignment vertical="center" wrapText="1"/>
    </xf>
    <xf numFmtId="0" fontId="2" fillId="0" borderId="7" xfId="0" applyFont="1" applyBorder="1" applyAlignment="1">
      <alignment horizontal="right" vertical="center"/>
    </xf>
    <xf numFmtId="0" fontId="2" fillId="0" borderId="5" xfId="0" applyFont="1" applyBorder="1" applyAlignment="1">
      <alignment vertical="center" wrapText="1"/>
    </xf>
    <xf numFmtId="0" fontId="2" fillId="0" borderId="9" xfId="0" applyFont="1" applyBorder="1" applyAlignment="1">
      <alignment horizontal="right" vertical="center"/>
    </xf>
    <xf numFmtId="0" fontId="3" fillId="0" borderId="0" xfId="0" applyFont="1" applyAlignment="1">
      <alignment horizontal="left" vertical="center"/>
    </xf>
    <xf numFmtId="0" fontId="8" fillId="2" borderId="0" xfId="9" applyFont="1" applyFill="1"/>
    <xf numFmtId="0" fontId="9" fillId="0" borderId="0" xfId="2" applyFont="1"/>
    <xf numFmtId="0" fontId="19" fillId="0" borderId="0" xfId="0" applyFont="1"/>
    <xf numFmtId="0" fontId="10" fillId="0" borderId="0" xfId="2" applyFont="1"/>
    <xf numFmtId="0" fontId="6" fillId="2" borderId="0" xfId="3" applyFont="1" applyFill="1" applyBorder="1" applyAlignment="1" applyProtection="1"/>
    <xf numFmtId="0" fontId="6" fillId="2" borderId="0" xfId="3" applyFont="1" applyFill="1" applyAlignment="1" applyProtection="1"/>
    <xf numFmtId="0" fontId="6" fillId="2" borderId="0" xfId="3" applyFont="1" applyFill="1" applyAlignment="1" applyProtection="1">
      <alignment vertical="top" wrapText="1"/>
    </xf>
    <xf numFmtId="0" fontId="6" fillId="2" borderId="0" xfId="3" applyFont="1" applyFill="1" applyAlignment="1" applyProtection="1">
      <alignment horizontal="left" vertical="top" wrapText="1"/>
    </xf>
    <xf numFmtId="0" fontId="10" fillId="2" borderId="0" xfId="2" applyFont="1" applyFill="1"/>
    <xf numFmtId="0" fontId="8" fillId="2" borderId="0" xfId="8" applyFont="1" applyFill="1" applyAlignment="1">
      <alignment wrapText="1"/>
    </xf>
    <xf numFmtId="0" fontId="6" fillId="2" borderId="0" xfId="3" applyFont="1" applyFill="1" applyAlignment="1" applyProtection="1">
      <alignment wrapText="1"/>
    </xf>
    <xf numFmtId="0" fontId="2" fillId="3" borderId="0" xfId="0" applyFont="1" applyFill="1"/>
    <xf numFmtId="0" fontId="2" fillId="0" borderId="0" xfId="0" applyFont="1" applyFill="1"/>
    <xf numFmtId="0" fontId="3" fillId="0" borderId="0" xfId="0" applyFont="1" applyFill="1"/>
    <xf numFmtId="0" fontId="3" fillId="0" borderId="0" xfId="0" applyFont="1" applyBorder="1"/>
    <xf numFmtId="0" fontId="2" fillId="0" borderId="0" xfId="0" applyFont="1" applyFill="1" applyBorder="1"/>
    <xf numFmtId="0" fontId="3" fillId="0" borderId="0" xfId="0" applyFont="1" applyFill="1" applyBorder="1"/>
    <xf numFmtId="0" fontId="2" fillId="0" borderId="5" xfId="0" applyFont="1" applyBorder="1"/>
    <xf numFmtId="0" fontId="3" fillId="0" borderId="5" xfId="0" applyFont="1" applyBorder="1"/>
    <xf numFmtId="0" fontId="2" fillId="0" borderId="5" xfId="0" applyFont="1" applyFill="1" applyBorder="1"/>
    <xf numFmtId="0" fontId="3" fillId="0" borderId="5" xfId="0" applyFont="1" applyFill="1" applyBorder="1"/>
    <xf numFmtId="165" fontId="2" fillId="0" borderId="0" xfId="0" applyNumberFormat="1" applyFont="1" applyBorder="1"/>
    <xf numFmtId="165" fontId="2" fillId="0" borderId="0" xfId="0" applyNumberFormat="1" applyFont="1"/>
    <xf numFmtId="0" fontId="2" fillId="2" borderId="0" xfId="0" applyFont="1" applyFill="1" applyBorder="1"/>
    <xf numFmtId="3" fontId="2" fillId="2" borderId="0" xfId="0" applyNumberFormat="1" applyFont="1" applyFill="1" applyBorder="1" applyAlignment="1"/>
    <xf numFmtId="0" fontId="8" fillId="2" borderId="0" xfId="9" applyFont="1" applyFill="1" applyAlignment="1">
      <alignment wrapText="1"/>
    </xf>
    <xf numFmtId="0" fontId="2" fillId="0" borderId="11"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8" fillId="2" borderId="0" xfId="9" applyFont="1" applyFill="1" applyAlignment="1">
      <alignment wrapText="1"/>
    </xf>
    <xf numFmtId="0" fontId="8" fillId="2" borderId="0" xfId="9" applyFont="1" applyFill="1" applyAlignment="1"/>
    <xf numFmtId="0" fontId="2" fillId="0" borderId="13" xfId="0" applyFont="1" applyBorder="1" applyAlignment="1">
      <alignment horizontal="left" wrapText="1"/>
    </xf>
    <xf numFmtId="0" fontId="17" fillId="0" borderId="14" xfId="0" applyFont="1" applyBorder="1" applyAlignment="1">
      <alignment horizontal="left" wrapText="1"/>
    </xf>
    <xf numFmtId="0" fontId="17" fillId="0" borderId="15" xfId="0" applyFont="1" applyBorder="1" applyAlignment="1">
      <alignment horizontal="left" wrapText="1"/>
    </xf>
    <xf numFmtId="0" fontId="2" fillId="0" borderId="11"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2" fillId="0" borderId="1" xfId="0" applyFont="1" applyBorder="1" applyAlignment="1">
      <alignment horizontal="center" vertical="center" wrapText="1"/>
    </xf>
    <xf numFmtId="0" fontId="6" fillId="2" borderId="0" xfId="3" applyFill="1" applyAlignment="1" applyProtection="1">
      <alignment horizontal="left" vertical="top" wrapText="1"/>
    </xf>
    <xf numFmtId="0" fontId="2" fillId="0" borderId="0" xfId="2" applyFont="1" applyFill="1" applyAlignment="1">
      <alignment wrapText="1"/>
    </xf>
  </cellXfs>
  <cellStyles count="11">
    <cellStyle name="Hyperlink" xfId="2" builtinId="8"/>
    <cellStyle name="Hyperlink 2" xfId="3" xr:uid="{0C1AA063-979B-46C5-ACBE-8A772C35DE7A}"/>
    <cellStyle name="Hyperlink 3 2" xfId="5" xr:uid="{33869871-3BF0-4806-8701-371691186378}"/>
    <cellStyle name="Normal" xfId="0" builtinId="0"/>
    <cellStyle name="Normal 12" xfId="9" xr:uid="{2B07B462-7D55-4BA1-911D-E84F0896CBD2}"/>
    <cellStyle name="Normal 17 2" xfId="10" xr:uid="{AFD318ED-1F13-497D-BBDC-41DA2707CA0B}"/>
    <cellStyle name="Normal 2 2 2" xfId="8" xr:uid="{B0E304AD-E32A-461D-8253-39C696308005}"/>
    <cellStyle name="Normal 3" xfId="4" xr:uid="{9F33A9B8-2E8C-4B00-B6ED-BEA53B8E523A}"/>
    <cellStyle name="Normal 3 2" xfId="7" xr:uid="{9135CCFF-7606-40D7-80F3-13962DDFD348}"/>
    <cellStyle name="Normal_proposed UK Electoral Statistics 2007" xfId="6" xr:uid="{3BDBF611-2652-4D17-854B-FD9EA9677E7A}"/>
    <cellStyle name="Percent" xfId="1" builtinId="5"/>
  </cellStyles>
  <dxfs count="0"/>
  <tableStyles count="0" defaultTableStyle="TableStyleMedium2" defaultPivotStyle="PivotStyleLight16"/>
  <colors>
    <mruColors>
      <color rgb="FF0000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datasets/impactofregistrationdelaysonmortalitystatistics" TargetMode="External"/><Relationship Id="rId3" Type="http://schemas.openxmlformats.org/officeDocument/2006/relationships/hyperlink" Target="mailto:health.data@ons.gov.uk" TargetMode="External"/><Relationship Id="rId7" Type="http://schemas.openxmlformats.org/officeDocument/2006/relationships/hyperlink" Target="https://www.ons.gov.uk/methodology/methodologytopicsandstatisticalconcepts/disclosurecontrol/policyonprotectingconfidentialityintablesofbirthanddeathstatistics" TargetMode="External"/><Relationship Id="rId12" Type="http://schemas.openxmlformats.org/officeDocument/2006/relationships/printerSettings" Target="../printerSettings/printerSettings2.bin"/><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1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5" Type="http://schemas.openxmlformats.org/officeDocument/2006/relationships/hyperlink" Target="https://www.ons.gov.uk/search?q=deaths&amp;sortBy=relevance&amp;filter=user_requested_data&amp;q=deaths&amp;size=10" TargetMode="External"/><Relationship Id="rId10" Type="http://schemas.openxmlformats.org/officeDocument/2006/relationships/hyperlink" Target="https://blog.ons.gov.uk/2020/03/31/counting-deaths-involving-the-coronavirus-covid-19/"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gss.civilservice.gov.uk/policy-store/symbols-in-tables-definitions-and-hel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C846-83F8-4E20-90A2-05177CC8AC2C}">
  <dimension ref="B1:L33"/>
  <sheetViews>
    <sheetView showGridLines="0" tabSelected="1" workbookViewId="0"/>
  </sheetViews>
  <sheetFormatPr defaultColWidth="8.88671875" defaultRowHeight="13.2" x14ac:dyDescent="0.25"/>
  <cols>
    <col min="1" max="1" width="8.88671875" style="84"/>
    <col min="2" max="2" width="13.5546875" style="84" customWidth="1"/>
    <col min="3" max="16384" width="8.88671875" style="84"/>
  </cols>
  <sheetData>
    <row r="1" spans="2:12" x14ac:dyDescent="0.25">
      <c r="B1" s="85" t="s">
        <v>0</v>
      </c>
      <c r="D1" s="35" t="s">
        <v>1</v>
      </c>
    </row>
    <row r="2" spans="2:12" x14ac:dyDescent="0.25">
      <c r="B2" s="100"/>
    </row>
    <row r="3" spans="2:12" x14ac:dyDescent="0.25">
      <c r="B3" s="101" t="s">
        <v>2</v>
      </c>
      <c r="D3" s="127" t="s">
        <v>3</v>
      </c>
      <c r="E3" s="128"/>
      <c r="F3" s="128"/>
      <c r="G3" s="128"/>
      <c r="H3" s="128"/>
      <c r="I3" s="128"/>
      <c r="J3" s="128"/>
      <c r="K3" s="128"/>
      <c r="L3" s="128"/>
    </row>
    <row r="4" spans="2:12" x14ac:dyDescent="0.25">
      <c r="B4" s="100"/>
      <c r="D4" s="123"/>
      <c r="E4" s="98"/>
      <c r="F4" s="98"/>
      <c r="G4" s="98"/>
      <c r="H4" s="98"/>
      <c r="I4" s="98"/>
      <c r="J4" s="98"/>
      <c r="K4" s="98"/>
      <c r="L4" s="98"/>
    </row>
    <row r="5" spans="2:12" x14ac:dyDescent="0.25">
      <c r="B5" s="101" t="s">
        <v>4</v>
      </c>
      <c r="D5" s="127" t="s">
        <v>5</v>
      </c>
      <c r="E5" s="128"/>
      <c r="F5" s="128"/>
      <c r="G5" s="128"/>
      <c r="H5" s="128"/>
      <c r="I5" s="128"/>
      <c r="J5" s="128"/>
      <c r="K5" s="128"/>
      <c r="L5" s="128"/>
    </row>
    <row r="6" spans="2:12" x14ac:dyDescent="0.25">
      <c r="B6" s="100"/>
    </row>
    <row r="7" spans="2:12" x14ac:dyDescent="0.25">
      <c r="B7" s="101" t="s">
        <v>6</v>
      </c>
      <c r="D7" s="84" t="s">
        <v>7</v>
      </c>
    </row>
    <row r="8" spans="2:12" x14ac:dyDescent="0.25">
      <c r="B8" s="100"/>
    </row>
    <row r="9" spans="2:12" x14ac:dyDescent="0.25">
      <c r="B9" s="100"/>
    </row>
    <row r="10" spans="2:12" x14ac:dyDescent="0.25">
      <c r="B10" s="101" t="s">
        <v>8</v>
      </c>
      <c r="D10" s="84" t="s">
        <v>9</v>
      </c>
    </row>
    <row r="11" spans="2:12" x14ac:dyDescent="0.25">
      <c r="B11" s="100"/>
    </row>
    <row r="12" spans="2:12" s="52" customFormat="1" x14ac:dyDescent="0.25">
      <c r="B12" s="101" t="s">
        <v>10</v>
      </c>
      <c r="D12" s="84" t="s">
        <v>11</v>
      </c>
    </row>
    <row r="13" spans="2:12" s="52" customFormat="1" x14ac:dyDescent="0.25">
      <c r="B13" s="100"/>
    </row>
    <row r="14" spans="2:12" s="52" customFormat="1" x14ac:dyDescent="0.25">
      <c r="B14" s="101" t="s">
        <v>12</v>
      </c>
      <c r="D14" s="84" t="s">
        <v>13</v>
      </c>
    </row>
    <row r="15" spans="2:12" s="52" customFormat="1" x14ac:dyDescent="0.25">
      <c r="B15" s="100"/>
    </row>
    <row r="16" spans="2:12" s="52" customFormat="1" x14ac:dyDescent="0.25">
      <c r="B16" s="101" t="s">
        <v>14</v>
      </c>
      <c r="D16" s="55" t="s">
        <v>15</v>
      </c>
    </row>
    <row r="17" spans="2:4" s="52" customFormat="1" x14ac:dyDescent="0.25">
      <c r="B17" s="100"/>
    </row>
    <row r="18" spans="2:4" s="52" customFormat="1" x14ac:dyDescent="0.25">
      <c r="B18" s="101" t="s">
        <v>16</v>
      </c>
      <c r="D18" s="55" t="s">
        <v>17</v>
      </c>
    </row>
    <row r="19" spans="2:4" s="52" customFormat="1" x14ac:dyDescent="0.25">
      <c r="B19" s="100"/>
    </row>
    <row r="20" spans="2:4" s="52" customFormat="1" x14ac:dyDescent="0.25">
      <c r="B20" s="101" t="s">
        <v>18</v>
      </c>
      <c r="D20" s="55" t="s">
        <v>19</v>
      </c>
    </row>
    <row r="21" spans="2:4" s="52" customFormat="1" x14ac:dyDescent="0.25">
      <c r="B21" s="100"/>
    </row>
    <row r="22" spans="2:4" s="52" customFormat="1" x14ac:dyDescent="0.25">
      <c r="B22" s="101" t="s">
        <v>20</v>
      </c>
      <c r="D22" s="55" t="s">
        <v>21</v>
      </c>
    </row>
    <row r="23" spans="2:4" s="52" customFormat="1" x14ac:dyDescent="0.25">
      <c r="B23" s="100"/>
    </row>
    <row r="24" spans="2:4" s="52" customFormat="1" x14ac:dyDescent="0.25">
      <c r="B24" s="101" t="s">
        <v>22</v>
      </c>
      <c r="D24" s="55" t="s">
        <v>23</v>
      </c>
    </row>
    <row r="25" spans="2:4" s="52" customFormat="1" x14ac:dyDescent="0.25">
      <c r="B25" s="100"/>
    </row>
    <row r="26" spans="2:4" s="52" customFormat="1" x14ac:dyDescent="0.25">
      <c r="B26" s="101" t="s">
        <v>24</v>
      </c>
      <c r="D26" s="55" t="s">
        <v>25</v>
      </c>
    </row>
    <row r="27" spans="2:4" x14ac:dyDescent="0.25">
      <c r="B27" s="100"/>
    </row>
    <row r="28" spans="2:4" s="52" customFormat="1" x14ac:dyDescent="0.25">
      <c r="B28" s="101" t="s">
        <v>26</v>
      </c>
      <c r="D28" s="55" t="s">
        <v>27</v>
      </c>
    </row>
    <row r="29" spans="2:4" s="52" customFormat="1" x14ac:dyDescent="0.25">
      <c r="B29" s="100"/>
    </row>
    <row r="30" spans="2:4" s="52" customFormat="1" x14ac:dyDescent="0.25">
      <c r="B30" s="101" t="s">
        <v>28</v>
      </c>
      <c r="D30" s="55" t="s">
        <v>29</v>
      </c>
    </row>
    <row r="31" spans="2:4" s="52" customFormat="1" x14ac:dyDescent="0.25">
      <c r="B31" s="100"/>
    </row>
    <row r="32" spans="2:4" s="52" customFormat="1" x14ac:dyDescent="0.25">
      <c r="B32" s="101" t="s">
        <v>30</v>
      </c>
      <c r="D32" s="55" t="s">
        <v>31</v>
      </c>
    </row>
    <row r="33" spans="2:2" s="52" customFormat="1" x14ac:dyDescent="0.25">
      <c r="B33" s="100"/>
    </row>
  </sheetData>
  <mergeCells count="2">
    <mergeCell ref="D3:L3"/>
    <mergeCell ref="D5:L5"/>
  </mergeCells>
  <hyperlinks>
    <hyperlink ref="B10" location="'Table 1a'!A1" display="Table 1a" xr:uid="{0B6868FA-F579-4883-9ABE-8803AD150852}"/>
    <hyperlink ref="B12" location="'Table 1b'!A1" display="Table 1b" xr:uid="{86D64EAA-8EC9-4F51-8932-E65CAB9AD95C}"/>
    <hyperlink ref="B14" location="'Table 1c'!A1" display="Table 1c" xr:uid="{A8173E47-BEE5-4801-88F5-CF5A2B5885CD}"/>
    <hyperlink ref="B16" location="'Table 2a'!A1" display="Table 2a" xr:uid="{AA6C275B-6988-4C79-8B4D-4B129F00E4D4}"/>
    <hyperlink ref="B22" location="'Table 3a'!A1" display="Table 3a" xr:uid="{E3D4A790-DB8F-44CB-883C-AC95EE4C9B4C}"/>
    <hyperlink ref="B24" location="'Table 3b'!A1" display="Table 3b" xr:uid="{7AEA39F8-2BE6-4BFD-BFD3-D6B0C50A7CE1}"/>
    <hyperlink ref="B26" location="'Table 3c'!A1" display="Table 3c" xr:uid="{999C390B-557D-4216-A123-5DAF4D4A52B6}"/>
    <hyperlink ref="B5" location="'Terms and conditions'!A1" display="Terms and Conditions" xr:uid="{EFD1D91D-9AF1-41F4-9D69-39D412A16682}"/>
    <hyperlink ref="B3" location="Information!A1" display="Information" xr:uid="{46938CC4-80FB-48B5-B15A-5746B54CE5E9}"/>
    <hyperlink ref="B18" location="'Table 2b'!A1" display="Table 2b" xr:uid="{9A3332E9-CF49-466E-82CC-1F7FE3DB58DC}"/>
    <hyperlink ref="B20" location="'Table 2c'!A1" display="Table 2c" xr:uid="{C410FF8C-5D9E-4997-87BC-F2825AD39CBA}"/>
    <hyperlink ref="B28" location="'Table 4a'!A1" display="Table 4a" xr:uid="{6C3D4BD7-C166-4F01-8AFF-C9650F201E5A}"/>
    <hyperlink ref="B30" location="'Table 4b'!A1" display="Table 4b" xr:uid="{439E818C-0138-4B7C-AE4A-BFB62175E1D2}"/>
    <hyperlink ref="B32" location="'Table 4c'!A1" display="Table 4c" xr:uid="{2905E3DB-D035-43F4-AB7C-06F53C7E7C50}"/>
    <hyperlink ref="B7" location="Definitions!A1" display="Definitions" xr:uid="{50308CB9-7CCE-448C-8584-BE23175E5A9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96D6-D52C-486C-AE9A-9C9334FD8C58}">
  <dimension ref="A1:AY31"/>
  <sheetViews>
    <sheetView showGridLines="0" workbookViewId="0">
      <pane xSplit="1" topLeftCell="B1" activePane="topRight" state="frozen"/>
      <selection pane="topRight"/>
    </sheetView>
  </sheetViews>
  <sheetFormatPr defaultColWidth="8.88671875" defaultRowHeight="13.2" x14ac:dyDescent="0.25"/>
  <cols>
    <col min="1" max="1" width="66.5546875" style="84" customWidth="1"/>
    <col min="2" max="22" width="33.6640625" style="84" customWidth="1"/>
    <col min="23" max="28" width="9.109375" style="3"/>
    <col min="29" max="51" width="9.109375" style="113" customWidth="1"/>
    <col min="52" max="16384" width="8.88671875" style="84"/>
  </cols>
  <sheetData>
    <row r="1" spans="1:51" x14ac:dyDescent="0.25">
      <c r="A1" s="101" t="s">
        <v>32</v>
      </c>
    </row>
    <row r="2" spans="1:51" ht="15.6" x14ac:dyDescent="0.25">
      <c r="A2" s="85" t="s">
        <v>272</v>
      </c>
      <c r="B2" s="85"/>
      <c r="C2" s="85"/>
      <c r="D2" s="85"/>
      <c r="E2" s="85"/>
      <c r="F2" s="85"/>
      <c r="G2" s="85"/>
      <c r="H2" s="85"/>
      <c r="I2" s="85"/>
      <c r="J2" s="85"/>
      <c r="K2" s="85"/>
      <c r="L2" s="85"/>
      <c r="M2" s="6"/>
      <c r="N2" s="6"/>
      <c r="O2" s="85"/>
      <c r="P2" s="85"/>
      <c r="Q2" s="85"/>
      <c r="R2" s="85"/>
      <c r="S2" s="85"/>
      <c r="T2" s="85"/>
      <c r="U2" s="85"/>
      <c r="V2" s="85"/>
      <c r="W2" s="112"/>
      <c r="X2" s="112"/>
      <c r="Y2" s="112"/>
      <c r="Z2" s="112"/>
      <c r="AA2" s="112"/>
      <c r="AB2" s="112"/>
      <c r="AC2" s="114"/>
      <c r="AD2" s="114"/>
      <c r="AE2" s="114"/>
      <c r="AF2" s="114"/>
      <c r="AG2" s="114"/>
      <c r="AH2" s="114"/>
      <c r="AI2" s="114"/>
      <c r="AJ2" s="114"/>
      <c r="AK2" s="114"/>
      <c r="AL2" s="114"/>
      <c r="AM2" s="114"/>
      <c r="AN2" s="114"/>
      <c r="AO2" s="114"/>
      <c r="AP2" s="114"/>
      <c r="AQ2" s="114"/>
      <c r="AR2" s="114"/>
      <c r="AS2" s="114"/>
      <c r="AT2" s="114"/>
      <c r="AU2" s="114"/>
      <c r="AV2" s="114"/>
      <c r="AW2" s="114"/>
      <c r="AX2" s="114"/>
      <c r="AY2" s="114"/>
    </row>
    <row r="4" spans="1:51" ht="30" customHeight="1" thickBot="1" x14ac:dyDescent="0.3">
      <c r="A4" s="1"/>
      <c r="B4" s="135" t="s">
        <v>273</v>
      </c>
      <c r="C4" s="135"/>
      <c r="D4" s="135"/>
      <c r="E4" s="135"/>
      <c r="F4" s="135"/>
      <c r="G4" s="135" t="s">
        <v>274</v>
      </c>
      <c r="H4" s="135"/>
      <c r="I4" s="135"/>
      <c r="J4" s="135"/>
      <c r="K4" s="135" t="s">
        <v>275</v>
      </c>
      <c r="L4" s="135"/>
      <c r="M4" s="135"/>
      <c r="N4" s="135"/>
      <c r="O4" s="135" t="s">
        <v>276</v>
      </c>
      <c r="P4" s="135"/>
      <c r="Q4" s="135"/>
      <c r="R4" s="135"/>
      <c r="S4" s="135" t="s">
        <v>277</v>
      </c>
      <c r="T4" s="135"/>
      <c r="U4" s="135"/>
      <c r="V4" s="135"/>
    </row>
    <row r="5" spans="1:51" x14ac:dyDescent="0.25">
      <c r="A5" s="38" t="s">
        <v>216</v>
      </c>
      <c r="B5" s="39" t="s">
        <v>217</v>
      </c>
      <c r="C5" s="39" t="s">
        <v>217</v>
      </c>
      <c r="D5" s="39" t="s">
        <v>217</v>
      </c>
      <c r="E5" s="39" t="s">
        <v>217</v>
      </c>
      <c r="F5" s="39" t="s">
        <v>217</v>
      </c>
      <c r="G5" s="39" t="s">
        <v>218</v>
      </c>
      <c r="H5" s="39" t="s">
        <v>218</v>
      </c>
      <c r="I5" s="39" t="s">
        <v>218</v>
      </c>
      <c r="J5" s="39" t="s">
        <v>218</v>
      </c>
      <c r="K5" s="39" t="s">
        <v>219</v>
      </c>
      <c r="L5" s="39" t="s">
        <v>219</v>
      </c>
      <c r="M5" s="39" t="s">
        <v>219</v>
      </c>
      <c r="N5" s="39" t="s">
        <v>219</v>
      </c>
      <c r="O5" s="39" t="s">
        <v>220</v>
      </c>
      <c r="P5" s="39" t="s">
        <v>220</v>
      </c>
      <c r="Q5" s="39" t="s">
        <v>220</v>
      </c>
      <c r="R5" s="39" t="s">
        <v>220</v>
      </c>
      <c r="S5" s="39" t="s">
        <v>221</v>
      </c>
      <c r="T5" s="39" t="s">
        <v>221</v>
      </c>
      <c r="U5" s="39" t="s">
        <v>221</v>
      </c>
      <c r="V5" s="39" t="s">
        <v>221</v>
      </c>
    </row>
    <row r="6" spans="1:51" ht="13.8" thickBot="1" x14ac:dyDescent="0.3">
      <c r="A6" s="40" t="s">
        <v>222</v>
      </c>
      <c r="B6" s="41" t="s">
        <v>217</v>
      </c>
      <c r="C6" s="42" t="s">
        <v>223</v>
      </c>
      <c r="D6" s="42" t="s">
        <v>224</v>
      </c>
      <c r="E6" s="42" t="s">
        <v>225</v>
      </c>
      <c r="F6" s="42" t="s">
        <v>226</v>
      </c>
      <c r="G6" s="42" t="s">
        <v>223</v>
      </c>
      <c r="H6" s="42" t="s">
        <v>224</v>
      </c>
      <c r="I6" s="42" t="s">
        <v>225</v>
      </c>
      <c r="J6" s="42" t="s">
        <v>226</v>
      </c>
      <c r="K6" s="42" t="s">
        <v>223</v>
      </c>
      <c r="L6" s="42" t="s">
        <v>224</v>
      </c>
      <c r="M6" s="42" t="s">
        <v>225</v>
      </c>
      <c r="N6" s="42" t="s">
        <v>226</v>
      </c>
      <c r="O6" s="42" t="s">
        <v>223</v>
      </c>
      <c r="P6" s="42" t="s">
        <v>224</v>
      </c>
      <c r="Q6" s="42" t="s">
        <v>225</v>
      </c>
      <c r="R6" s="42" t="s">
        <v>226</v>
      </c>
      <c r="S6" s="42" t="s">
        <v>223</v>
      </c>
      <c r="T6" s="42" t="s">
        <v>224</v>
      </c>
      <c r="U6" s="42" t="s">
        <v>225</v>
      </c>
      <c r="V6" s="42" t="s">
        <v>226</v>
      </c>
    </row>
    <row r="7" spans="1:51" x14ac:dyDescent="0.25">
      <c r="A7" s="43" t="s">
        <v>227</v>
      </c>
      <c r="B7" s="44">
        <v>4382</v>
      </c>
      <c r="C7" s="44">
        <v>149</v>
      </c>
      <c r="D7" s="44">
        <v>249</v>
      </c>
      <c r="E7" s="44">
        <v>1820</v>
      </c>
      <c r="F7" s="44">
        <v>2164</v>
      </c>
      <c r="G7" s="44">
        <v>13</v>
      </c>
      <c r="H7" s="44">
        <v>29</v>
      </c>
      <c r="I7" s="44">
        <v>65</v>
      </c>
      <c r="J7" s="44">
        <v>90</v>
      </c>
      <c r="K7" s="44">
        <v>3</v>
      </c>
      <c r="L7" s="44">
        <v>6</v>
      </c>
      <c r="M7" s="44">
        <v>581</v>
      </c>
      <c r="N7" s="44">
        <v>421</v>
      </c>
      <c r="O7" s="44">
        <v>127</v>
      </c>
      <c r="P7" s="44">
        <v>211</v>
      </c>
      <c r="Q7" s="44">
        <v>1159</v>
      </c>
      <c r="R7" s="44">
        <v>1626</v>
      </c>
      <c r="S7" s="44">
        <v>6</v>
      </c>
      <c r="T7" s="44">
        <v>3</v>
      </c>
      <c r="U7" s="44">
        <v>15</v>
      </c>
      <c r="V7" s="44">
        <v>27</v>
      </c>
    </row>
    <row r="8" spans="1:51" x14ac:dyDescent="0.25">
      <c r="A8" s="37" t="s">
        <v>228</v>
      </c>
      <c r="B8" s="46">
        <v>4378</v>
      </c>
      <c r="C8" s="46">
        <v>149</v>
      </c>
      <c r="D8" s="46">
        <v>249</v>
      </c>
      <c r="E8" s="46">
        <v>1816</v>
      </c>
      <c r="F8" s="46">
        <v>2164</v>
      </c>
      <c r="G8" s="46">
        <v>13</v>
      </c>
      <c r="H8" s="46">
        <v>29</v>
      </c>
      <c r="I8" s="46">
        <v>65</v>
      </c>
      <c r="J8" s="46">
        <v>90</v>
      </c>
      <c r="K8" s="46">
        <v>3</v>
      </c>
      <c r="L8" s="46">
        <v>6</v>
      </c>
      <c r="M8" s="46">
        <v>580</v>
      </c>
      <c r="N8" s="46">
        <v>421</v>
      </c>
      <c r="O8" s="46">
        <v>127</v>
      </c>
      <c r="P8" s="46">
        <v>211</v>
      </c>
      <c r="Q8" s="46">
        <v>1156</v>
      </c>
      <c r="R8" s="46">
        <v>1626</v>
      </c>
      <c r="S8" s="46">
        <v>6</v>
      </c>
      <c r="T8" s="46">
        <v>3</v>
      </c>
      <c r="U8" s="46">
        <v>15</v>
      </c>
      <c r="V8" s="46">
        <v>27</v>
      </c>
    </row>
    <row r="9" spans="1:51" x14ac:dyDescent="0.25">
      <c r="A9" s="86" t="s">
        <v>258</v>
      </c>
      <c r="B9" s="44"/>
      <c r="C9" s="3"/>
      <c r="D9" s="3"/>
      <c r="E9" s="3"/>
      <c r="F9" s="3"/>
      <c r="G9" s="3"/>
      <c r="H9" s="3"/>
      <c r="I9" s="3"/>
      <c r="J9" s="3"/>
      <c r="K9" s="3"/>
      <c r="L9" s="3"/>
      <c r="M9" s="3"/>
      <c r="N9" s="3"/>
      <c r="O9" s="3"/>
      <c r="P9" s="3"/>
      <c r="Q9" s="3"/>
      <c r="R9" s="3"/>
      <c r="S9" s="3"/>
      <c r="T9" s="3"/>
    </row>
    <row r="10" spans="1:51" x14ac:dyDescent="0.25">
      <c r="A10" s="3" t="s">
        <v>259</v>
      </c>
      <c r="B10" s="54">
        <v>750</v>
      </c>
      <c r="C10" s="54">
        <v>32</v>
      </c>
      <c r="D10" s="54">
        <v>76</v>
      </c>
      <c r="E10" s="54">
        <v>323</v>
      </c>
      <c r="F10" s="54">
        <v>319</v>
      </c>
      <c r="G10" s="54">
        <v>5</v>
      </c>
      <c r="H10" s="54">
        <v>15</v>
      </c>
      <c r="I10" s="54">
        <v>23</v>
      </c>
      <c r="J10" s="54">
        <v>28</v>
      </c>
      <c r="K10" s="54">
        <v>0</v>
      </c>
      <c r="L10" s="54">
        <v>1</v>
      </c>
      <c r="M10" s="54">
        <v>133</v>
      </c>
      <c r="N10" s="54">
        <v>92</v>
      </c>
      <c r="O10" s="54">
        <v>26</v>
      </c>
      <c r="P10" s="54">
        <v>59</v>
      </c>
      <c r="Q10" s="54">
        <v>165</v>
      </c>
      <c r="R10" s="54">
        <v>197</v>
      </c>
      <c r="S10" s="54">
        <v>1</v>
      </c>
      <c r="T10" s="54">
        <v>1</v>
      </c>
      <c r="U10" s="54">
        <v>2</v>
      </c>
      <c r="V10" s="54">
        <v>2</v>
      </c>
    </row>
    <row r="11" spans="1:51" x14ac:dyDescent="0.25">
      <c r="A11" s="3" t="s">
        <v>260</v>
      </c>
      <c r="B11" s="54">
        <v>1440</v>
      </c>
      <c r="C11" s="54">
        <v>51</v>
      </c>
      <c r="D11" s="54">
        <v>65</v>
      </c>
      <c r="E11" s="54">
        <v>654</v>
      </c>
      <c r="F11" s="54">
        <v>670</v>
      </c>
      <c r="G11" s="54">
        <v>2</v>
      </c>
      <c r="H11" s="54">
        <v>7</v>
      </c>
      <c r="I11" s="54">
        <v>25</v>
      </c>
      <c r="J11" s="54">
        <v>31</v>
      </c>
      <c r="K11" s="54">
        <v>1</v>
      </c>
      <c r="L11" s="54">
        <v>3</v>
      </c>
      <c r="M11" s="54">
        <v>279</v>
      </c>
      <c r="N11" s="54">
        <v>186</v>
      </c>
      <c r="O11" s="54">
        <v>44</v>
      </c>
      <c r="P11" s="54">
        <v>54</v>
      </c>
      <c r="Q11" s="54">
        <v>343</v>
      </c>
      <c r="R11" s="54">
        <v>445</v>
      </c>
      <c r="S11" s="54">
        <v>4</v>
      </c>
      <c r="T11" s="54">
        <v>1</v>
      </c>
      <c r="U11" s="54">
        <v>7</v>
      </c>
      <c r="V11" s="54">
        <v>8</v>
      </c>
    </row>
    <row r="12" spans="1:51" x14ac:dyDescent="0.25">
      <c r="A12" s="3" t="s">
        <v>261</v>
      </c>
      <c r="B12" s="54">
        <v>1080</v>
      </c>
      <c r="C12" s="54">
        <v>38</v>
      </c>
      <c r="D12" s="54">
        <v>53</v>
      </c>
      <c r="E12" s="54">
        <v>425</v>
      </c>
      <c r="F12" s="54">
        <v>564</v>
      </c>
      <c r="G12" s="54">
        <v>6</v>
      </c>
      <c r="H12" s="54">
        <v>4</v>
      </c>
      <c r="I12" s="54">
        <v>12</v>
      </c>
      <c r="J12" s="54">
        <v>16</v>
      </c>
      <c r="K12" s="54">
        <v>1</v>
      </c>
      <c r="L12" s="54">
        <v>1</v>
      </c>
      <c r="M12" s="54">
        <v>98</v>
      </c>
      <c r="N12" s="54">
        <v>70</v>
      </c>
      <c r="O12" s="54">
        <v>30</v>
      </c>
      <c r="P12" s="54">
        <v>47</v>
      </c>
      <c r="Q12" s="54">
        <v>312</v>
      </c>
      <c r="R12" s="54">
        <v>471</v>
      </c>
      <c r="S12" s="54">
        <v>1</v>
      </c>
      <c r="T12" s="54">
        <v>1</v>
      </c>
      <c r="U12" s="54">
        <v>3</v>
      </c>
      <c r="V12" s="54">
        <v>7</v>
      </c>
    </row>
    <row r="13" spans="1:51" x14ac:dyDescent="0.25">
      <c r="A13" s="3" t="s">
        <v>262</v>
      </c>
      <c r="B13" s="54">
        <v>649</v>
      </c>
      <c r="C13" s="54">
        <v>18</v>
      </c>
      <c r="D13" s="54">
        <v>32</v>
      </c>
      <c r="E13" s="54">
        <v>227</v>
      </c>
      <c r="F13" s="54">
        <v>372</v>
      </c>
      <c r="G13" s="54">
        <v>0</v>
      </c>
      <c r="H13" s="54">
        <v>2</v>
      </c>
      <c r="I13" s="54">
        <v>3</v>
      </c>
      <c r="J13" s="54">
        <v>9</v>
      </c>
      <c r="K13" s="54">
        <v>1</v>
      </c>
      <c r="L13" s="54">
        <v>1</v>
      </c>
      <c r="M13" s="54">
        <v>51</v>
      </c>
      <c r="N13" s="54">
        <v>55</v>
      </c>
      <c r="O13" s="54">
        <v>17</v>
      </c>
      <c r="P13" s="54">
        <v>29</v>
      </c>
      <c r="Q13" s="54">
        <v>171</v>
      </c>
      <c r="R13" s="54">
        <v>303</v>
      </c>
      <c r="S13" s="54">
        <v>0</v>
      </c>
      <c r="T13" s="54">
        <v>0</v>
      </c>
      <c r="U13" s="54">
        <v>2</v>
      </c>
      <c r="V13" s="54">
        <v>5</v>
      </c>
    </row>
    <row r="14" spans="1:51" x14ac:dyDescent="0.25">
      <c r="A14" s="3" t="s">
        <v>263</v>
      </c>
      <c r="B14" s="54">
        <v>296</v>
      </c>
      <c r="C14" s="54">
        <v>8</v>
      </c>
      <c r="D14" s="54">
        <v>13</v>
      </c>
      <c r="E14" s="54">
        <v>119</v>
      </c>
      <c r="F14" s="54">
        <v>156</v>
      </c>
      <c r="G14" s="54">
        <v>0</v>
      </c>
      <c r="H14" s="54">
        <v>1</v>
      </c>
      <c r="I14" s="54">
        <v>1</v>
      </c>
      <c r="J14" s="54">
        <v>5</v>
      </c>
      <c r="K14" s="54">
        <v>0</v>
      </c>
      <c r="L14" s="54">
        <v>0</v>
      </c>
      <c r="M14" s="54">
        <v>15</v>
      </c>
      <c r="N14" s="54">
        <v>14</v>
      </c>
      <c r="O14" s="54">
        <v>8</v>
      </c>
      <c r="P14" s="54">
        <v>12</v>
      </c>
      <c r="Q14" s="54">
        <v>102</v>
      </c>
      <c r="R14" s="54">
        <v>133</v>
      </c>
      <c r="S14" s="54">
        <v>0</v>
      </c>
      <c r="T14" s="54">
        <v>0</v>
      </c>
      <c r="U14" s="54">
        <v>1</v>
      </c>
      <c r="V14" s="54">
        <v>4</v>
      </c>
    </row>
    <row r="15" spans="1:51" x14ac:dyDescent="0.25">
      <c r="A15" s="3" t="s">
        <v>264</v>
      </c>
      <c r="B15" s="54">
        <v>163</v>
      </c>
      <c r="C15" s="54">
        <v>2</v>
      </c>
      <c r="D15" s="54">
        <v>10</v>
      </c>
      <c r="E15" s="54">
        <v>68</v>
      </c>
      <c r="F15" s="54">
        <v>83</v>
      </c>
      <c r="G15" s="54">
        <v>0</v>
      </c>
      <c r="H15" s="54">
        <v>0</v>
      </c>
      <c r="I15" s="54">
        <v>1</v>
      </c>
      <c r="J15" s="54">
        <v>1</v>
      </c>
      <c r="K15" s="54">
        <v>0</v>
      </c>
      <c r="L15" s="54">
        <v>0</v>
      </c>
      <c r="M15" s="54">
        <v>4</v>
      </c>
      <c r="N15" s="54">
        <v>4</v>
      </c>
      <c r="O15" s="54">
        <v>2</v>
      </c>
      <c r="P15" s="54">
        <v>10</v>
      </c>
      <c r="Q15" s="54">
        <v>63</v>
      </c>
      <c r="R15" s="54">
        <v>77</v>
      </c>
      <c r="S15" s="54">
        <v>0</v>
      </c>
      <c r="T15" s="54">
        <v>0</v>
      </c>
      <c r="U15" s="54">
        <v>0</v>
      </c>
      <c r="V15" s="54">
        <v>1</v>
      </c>
    </row>
    <row r="16" spans="1:51" x14ac:dyDescent="0.25">
      <c r="A16" s="7" t="s">
        <v>232</v>
      </c>
      <c r="B16" s="53">
        <v>0.17100000000000001</v>
      </c>
      <c r="C16" s="53">
        <v>0.215</v>
      </c>
      <c r="D16" s="53">
        <v>0.30499999999999999</v>
      </c>
      <c r="E16" s="53">
        <v>0.17799999999999999</v>
      </c>
      <c r="F16" s="53">
        <v>0.14699999999999999</v>
      </c>
      <c r="G16" s="53">
        <v>0.38500000000000001</v>
      </c>
      <c r="H16" s="53">
        <v>0.51700000000000002</v>
      </c>
      <c r="I16" s="53">
        <v>0.35399999999999998</v>
      </c>
      <c r="J16" s="53">
        <v>0.311</v>
      </c>
      <c r="K16" s="53">
        <v>0</v>
      </c>
      <c r="L16" s="53">
        <v>0.16700000000000001</v>
      </c>
      <c r="M16" s="53">
        <v>0.22900000000000001</v>
      </c>
      <c r="N16" s="53">
        <v>0.219</v>
      </c>
      <c r="O16" s="53">
        <v>0.20499999999999999</v>
      </c>
      <c r="P16" s="53">
        <v>0.28000000000000003</v>
      </c>
      <c r="Q16" s="53">
        <v>0.14299999999999999</v>
      </c>
      <c r="R16" s="53">
        <v>0.121</v>
      </c>
      <c r="S16" s="53">
        <v>0.16700000000000001</v>
      </c>
      <c r="T16" s="53">
        <v>0.33300000000000002</v>
      </c>
      <c r="U16" s="53">
        <v>0.13300000000000001</v>
      </c>
      <c r="V16" s="53">
        <v>7.3999999999999996E-2</v>
      </c>
    </row>
    <row r="17" spans="1:22" x14ac:dyDescent="0.25">
      <c r="A17" s="3" t="s">
        <v>265</v>
      </c>
      <c r="B17" s="3">
        <v>1.7470000000000001</v>
      </c>
      <c r="C17" s="3">
        <v>1.4970000000000001</v>
      </c>
      <c r="D17" s="3">
        <v>1.498</v>
      </c>
      <c r="E17" s="3">
        <v>1.6759999999999999</v>
      </c>
      <c r="F17" s="3">
        <v>1.8540000000000001</v>
      </c>
      <c r="G17" s="3">
        <v>1.077</v>
      </c>
      <c r="H17" s="3">
        <v>0.86199999999999999</v>
      </c>
      <c r="I17" s="3">
        <v>1.0620000000000001</v>
      </c>
      <c r="J17" s="3">
        <v>1.2889999999999999</v>
      </c>
      <c r="K17" s="3">
        <v>2</v>
      </c>
      <c r="L17" s="3">
        <v>1.333</v>
      </c>
      <c r="M17" s="3">
        <v>1.226</v>
      </c>
      <c r="N17" s="3">
        <v>1.3560000000000001</v>
      </c>
      <c r="O17" s="3">
        <v>1.5509999999999999</v>
      </c>
      <c r="P17" s="3">
        <v>1.597</v>
      </c>
      <c r="Q17" s="3">
        <v>1.9379999999999999</v>
      </c>
      <c r="R17" s="3">
        <v>2.0089999999999999</v>
      </c>
      <c r="S17" s="3">
        <v>1</v>
      </c>
      <c r="T17" s="3">
        <v>1</v>
      </c>
      <c r="U17" s="3">
        <v>1.5329999999999999</v>
      </c>
      <c r="V17" s="3">
        <v>2.1480000000000001</v>
      </c>
    </row>
    <row r="18" spans="1:22" ht="13.8" thickBot="1" x14ac:dyDescent="0.3">
      <c r="A18" s="5" t="s">
        <v>233</v>
      </c>
      <c r="B18" s="5">
        <v>4</v>
      </c>
      <c r="C18" s="5">
        <v>0</v>
      </c>
      <c r="D18" s="5">
        <v>0</v>
      </c>
      <c r="E18" s="5">
        <v>4</v>
      </c>
      <c r="F18" s="5">
        <v>0</v>
      </c>
      <c r="G18" s="5">
        <v>0</v>
      </c>
      <c r="H18" s="5">
        <v>0</v>
      </c>
      <c r="I18" s="5">
        <v>0</v>
      </c>
      <c r="J18" s="5">
        <v>0</v>
      </c>
      <c r="K18" s="5">
        <v>0</v>
      </c>
      <c r="L18" s="5">
        <v>0</v>
      </c>
      <c r="M18" s="5">
        <v>1</v>
      </c>
      <c r="N18" s="5">
        <v>0</v>
      </c>
      <c r="O18" s="5">
        <v>0</v>
      </c>
      <c r="P18" s="5">
        <v>0</v>
      </c>
      <c r="Q18" s="5">
        <v>3</v>
      </c>
      <c r="R18" s="5">
        <v>0</v>
      </c>
      <c r="S18" s="5">
        <v>0</v>
      </c>
      <c r="T18" s="5">
        <v>0</v>
      </c>
      <c r="U18" s="5">
        <v>0</v>
      </c>
      <c r="V18" s="5">
        <v>0</v>
      </c>
    </row>
    <row r="20" spans="1:22" x14ac:dyDescent="0.25">
      <c r="A20" s="84" t="s">
        <v>234</v>
      </c>
    </row>
    <row r="21" spans="1:22" x14ac:dyDescent="0.25">
      <c r="A21" s="84" t="s">
        <v>235</v>
      </c>
    </row>
    <row r="22" spans="1:22" x14ac:dyDescent="0.25">
      <c r="A22" s="84" t="s">
        <v>236</v>
      </c>
    </row>
    <row r="23" spans="1:22" x14ac:dyDescent="0.25">
      <c r="A23" s="84" t="s">
        <v>237</v>
      </c>
    </row>
    <row r="24" spans="1:22" x14ac:dyDescent="0.25">
      <c r="A24" s="84" t="s">
        <v>238</v>
      </c>
    </row>
    <row r="25" spans="1:22" x14ac:dyDescent="0.25">
      <c r="A25" s="84" t="s">
        <v>245</v>
      </c>
      <c r="B25" s="120"/>
    </row>
    <row r="26" spans="1:22" x14ac:dyDescent="0.25">
      <c r="B26" s="120"/>
    </row>
    <row r="27" spans="1:22" x14ac:dyDescent="0.25">
      <c r="B27" s="120"/>
      <c r="C27" s="120"/>
    </row>
    <row r="28" spans="1:22" x14ac:dyDescent="0.25">
      <c r="B28" s="120"/>
    </row>
    <row r="29" spans="1:22" x14ac:dyDescent="0.25">
      <c r="B29" s="120"/>
    </row>
    <row r="30" spans="1:22" x14ac:dyDescent="0.25">
      <c r="B30" s="120"/>
    </row>
    <row r="31" spans="1:22" x14ac:dyDescent="0.25">
      <c r="B31" s="120"/>
    </row>
  </sheetData>
  <mergeCells count="5">
    <mergeCell ref="B4:F4"/>
    <mergeCell ref="G4:J4"/>
    <mergeCell ref="K4:N4"/>
    <mergeCell ref="O4:R4"/>
    <mergeCell ref="S4:V4"/>
  </mergeCells>
  <hyperlinks>
    <hyperlink ref="A1" location="Contents!A1" display="Contents" xr:uid="{B13260B0-FF42-45E5-A341-8B83A092CF6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B6D6C-7405-4B9B-A885-5FFE3E9B096E}">
  <dimension ref="A1:BB48"/>
  <sheetViews>
    <sheetView showGridLines="0" workbookViewId="0">
      <pane xSplit="2" topLeftCell="C1" activePane="topRight" state="frozen"/>
      <selection pane="topRight"/>
    </sheetView>
  </sheetViews>
  <sheetFormatPr defaultColWidth="9.109375" defaultRowHeight="13.2" x14ac:dyDescent="0.25"/>
  <cols>
    <col min="1" max="1" width="66.5546875" style="84" customWidth="1"/>
    <col min="2" max="2" width="13.33203125" style="84" customWidth="1"/>
    <col min="3" max="23" width="33.6640625" style="84" customWidth="1"/>
    <col min="24" max="29" width="9.109375" style="3"/>
    <col min="30" max="53" width="9.109375" style="113"/>
    <col min="54" max="54" width="9.109375" style="117"/>
    <col min="55" max="16384" width="9.109375" style="115"/>
  </cols>
  <sheetData>
    <row r="1" spans="1:54" x14ac:dyDescent="0.25">
      <c r="A1" s="101" t="s">
        <v>32</v>
      </c>
      <c r="B1" s="99"/>
    </row>
    <row r="2" spans="1:54" s="116" customFormat="1" ht="15.6" x14ac:dyDescent="0.25">
      <c r="A2" s="85" t="s">
        <v>278</v>
      </c>
      <c r="B2" s="85"/>
      <c r="C2" s="85"/>
      <c r="D2" s="85"/>
      <c r="E2" s="85"/>
      <c r="F2" s="85"/>
      <c r="G2" s="85"/>
      <c r="H2" s="85"/>
      <c r="I2" s="85"/>
      <c r="J2" s="85"/>
      <c r="K2" s="85"/>
      <c r="L2" s="85"/>
      <c r="M2" s="85"/>
      <c r="N2" s="6"/>
      <c r="O2" s="6"/>
      <c r="P2" s="85"/>
      <c r="Q2" s="85"/>
      <c r="R2" s="85"/>
      <c r="S2" s="85"/>
      <c r="T2" s="85"/>
      <c r="U2" s="85"/>
      <c r="V2" s="85"/>
      <c r="W2" s="85"/>
      <c r="X2" s="112"/>
      <c r="Y2" s="112"/>
      <c r="Z2" s="112"/>
      <c r="AA2" s="112"/>
      <c r="AB2" s="112"/>
      <c r="AC2" s="112"/>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8"/>
    </row>
    <row r="4" spans="1:54" ht="24" customHeight="1" thickBot="1" x14ac:dyDescent="0.3">
      <c r="A4" s="1"/>
      <c r="B4" s="1"/>
      <c r="C4" s="135" t="s">
        <v>279</v>
      </c>
      <c r="D4" s="135"/>
      <c r="E4" s="135"/>
      <c r="F4" s="135"/>
      <c r="G4" s="135"/>
      <c r="H4" s="135" t="s">
        <v>280</v>
      </c>
      <c r="I4" s="135"/>
      <c r="J4" s="135"/>
      <c r="K4" s="135"/>
      <c r="L4" s="135" t="s">
        <v>281</v>
      </c>
      <c r="M4" s="135"/>
      <c r="N4" s="135"/>
      <c r="O4" s="135"/>
      <c r="P4" s="135" t="s">
        <v>282</v>
      </c>
      <c r="Q4" s="135"/>
      <c r="R4" s="135"/>
      <c r="S4" s="135"/>
      <c r="T4" s="135" t="s">
        <v>283</v>
      </c>
      <c r="U4" s="135"/>
      <c r="V4" s="135"/>
      <c r="W4" s="135"/>
    </row>
    <row r="5" spans="1:54" x14ac:dyDescent="0.25">
      <c r="A5" s="38" t="s">
        <v>216</v>
      </c>
      <c r="B5" s="38"/>
      <c r="C5" s="39" t="s">
        <v>217</v>
      </c>
      <c r="D5" s="39" t="s">
        <v>217</v>
      </c>
      <c r="E5" s="39" t="s">
        <v>217</v>
      </c>
      <c r="F5" s="39" t="s">
        <v>217</v>
      </c>
      <c r="G5" s="39" t="s">
        <v>217</v>
      </c>
      <c r="H5" s="39" t="s">
        <v>218</v>
      </c>
      <c r="I5" s="39" t="s">
        <v>218</v>
      </c>
      <c r="J5" s="39" t="s">
        <v>218</v>
      </c>
      <c r="K5" s="39" t="s">
        <v>218</v>
      </c>
      <c r="L5" s="39" t="s">
        <v>219</v>
      </c>
      <c r="M5" s="39" t="s">
        <v>219</v>
      </c>
      <c r="N5" s="39" t="s">
        <v>219</v>
      </c>
      <c r="O5" s="39" t="s">
        <v>219</v>
      </c>
      <c r="P5" s="39" t="s">
        <v>220</v>
      </c>
      <c r="Q5" s="39" t="s">
        <v>220</v>
      </c>
      <c r="R5" s="39" t="s">
        <v>220</v>
      </c>
      <c r="S5" s="39" t="s">
        <v>220</v>
      </c>
      <c r="T5" s="39" t="s">
        <v>221</v>
      </c>
      <c r="U5" s="39" t="s">
        <v>221</v>
      </c>
      <c r="V5" s="39" t="s">
        <v>221</v>
      </c>
      <c r="W5" s="39" t="s">
        <v>221</v>
      </c>
    </row>
    <row r="6" spans="1:54" ht="13.8" thickBot="1" x14ac:dyDescent="0.3">
      <c r="A6" s="40" t="s">
        <v>222</v>
      </c>
      <c r="B6" s="40"/>
      <c r="C6" s="41" t="s">
        <v>217</v>
      </c>
      <c r="D6" s="42" t="s">
        <v>223</v>
      </c>
      <c r="E6" s="42" t="s">
        <v>224</v>
      </c>
      <c r="F6" s="42" t="s">
        <v>225</v>
      </c>
      <c r="G6" s="42" t="s">
        <v>226</v>
      </c>
      <c r="H6" s="42" t="s">
        <v>223</v>
      </c>
      <c r="I6" s="42" t="s">
        <v>224</v>
      </c>
      <c r="J6" s="42" t="s">
        <v>225</v>
      </c>
      <c r="K6" s="42" t="s">
        <v>226</v>
      </c>
      <c r="L6" s="42" t="s">
        <v>223</v>
      </c>
      <c r="M6" s="42" t="s">
        <v>224</v>
      </c>
      <c r="N6" s="42" t="s">
        <v>225</v>
      </c>
      <c r="O6" s="42" t="s">
        <v>226</v>
      </c>
      <c r="P6" s="42" t="s">
        <v>223</v>
      </c>
      <c r="Q6" s="42" t="s">
        <v>224</v>
      </c>
      <c r="R6" s="42" t="s">
        <v>225</v>
      </c>
      <c r="S6" s="42" t="s">
        <v>226</v>
      </c>
      <c r="T6" s="42" t="s">
        <v>223</v>
      </c>
      <c r="U6" s="42" t="s">
        <v>224</v>
      </c>
      <c r="V6" s="42" t="s">
        <v>225</v>
      </c>
      <c r="W6" s="42" t="s">
        <v>226</v>
      </c>
    </row>
    <row r="7" spans="1:54" x14ac:dyDescent="0.25">
      <c r="A7" s="43" t="s">
        <v>227</v>
      </c>
      <c r="B7" s="43"/>
      <c r="C7" s="44">
        <v>73766</v>
      </c>
      <c r="D7" s="44">
        <v>2610</v>
      </c>
      <c r="E7" s="44">
        <v>4783</v>
      </c>
      <c r="F7" s="44">
        <v>30161</v>
      </c>
      <c r="G7" s="44">
        <v>36212</v>
      </c>
      <c r="H7" s="44">
        <v>258</v>
      </c>
      <c r="I7" s="44">
        <v>524</v>
      </c>
      <c r="J7" s="44">
        <v>1033</v>
      </c>
      <c r="K7" s="44">
        <v>1406</v>
      </c>
      <c r="L7" s="44">
        <v>75</v>
      </c>
      <c r="M7" s="44">
        <v>107</v>
      </c>
      <c r="N7" s="44">
        <v>10926</v>
      </c>
      <c r="O7" s="44">
        <v>7805</v>
      </c>
      <c r="P7" s="44">
        <v>2207</v>
      </c>
      <c r="Q7" s="44">
        <v>4060</v>
      </c>
      <c r="R7" s="44">
        <v>17776</v>
      </c>
      <c r="S7" s="44">
        <v>26498</v>
      </c>
      <c r="T7" s="44">
        <v>70</v>
      </c>
      <c r="U7" s="44">
        <v>92</v>
      </c>
      <c r="V7" s="44">
        <v>426</v>
      </c>
      <c r="W7" s="44">
        <v>503</v>
      </c>
    </row>
    <row r="8" spans="1:54" x14ac:dyDescent="0.25">
      <c r="A8" s="37" t="s">
        <v>228</v>
      </c>
      <c r="B8" s="37"/>
      <c r="C8" s="46">
        <v>73743</v>
      </c>
      <c r="D8" s="46">
        <v>2609</v>
      </c>
      <c r="E8" s="46">
        <v>4782</v>
      </c>
      <c r="F8" s="46">
        <v>30149</v>
      </c>
      <c r="G8" s="46">
        <v>36203</v>
      </c>
      <c r="H8" s="46">
        <v>257</v>
      </c>
      <c r="I8" s="46">
        <v>524</v>
      </c>
      <c r="J8" s="46">
        <v>1033</v>
      </c>
      <c r="K8" s="46">
        <v>1406</v>
      </c>
      <c r="L8" s="46">
        <v>75</v>
      </c>
      <c r="M8" s="46">
        <v>107</v>
      </c>
      <c r="N8" s="46">
        <v>10922</v>
      </c>
      <c r="O8" s="46">
        <v>7804</v>
      </c>
      <c r="P8" s="46">
        <v>2207</v>
      </c>
      <c r="Q8" s="46">
        <v>4059</v>
      </c>
      <c r="R8" s="46">
        <v>17768</v>
      </c>
      <c r="S8" s="46">
        <v>26490</v>
      </c>
      <c r="T8" s="46">
        <v>70</v>
      </c>
      <c r="U8" s="46">
        <v>92</v>
      </c>
      <c r="V8" s="46">
        <v>426</v>
      </c>
      <c r="W8" s="46">
        <v>503</v>
      </c>
    </row>
    <row r="9" spans="1:54" x14ac:dyDescent="0.25">
      <c r="A9" s="97" t="s">
        <v>284</v>
      </c>
      <c r="B9" s="2" t="s">
        <v>230</v>
      </c>
      <c r="C9" s="44">
        <f>SUM(C10:C40)</f>
        <v>16767</v>
      </c>
      <c r="D9" s="119">
        <f>SUM(D11:E11)/SUM(D8:E8)*100</f>
        <v>12.812880530374779</v>
      </c>
      <c r="E9" s="119"/>
      <c r="F9" s="119"/>
      <c r="G9" s="119"/>
      <c r="H9" s="3"/>
      <c r="I9" s="3"/>
      <c r="J9" s="3"/>
      <c r="K9" s="3"/>
      <c r="L9" s="3"/>
      <c r="M9" s="3"/>
      <c r="N9" s="3"/>
      <c r="O9" s="3"/>
      <c r="P9" s="3"/>
      <c r="Q9" s="3"/>
      <c r="R9" s="3"/>
      <c r="S9" s="3"/>
      <c r="T9" s="3"/>
      <c r="U9" s="3"/>
    </row>
    <row r="10" spans="1:54" x14ac:dyDescent="0.25">
      <c r="A10" s="3" t="s">
        <v>152</v>
      </c>
      <c r="B10" s="3" t="s">
        <v>153</v>
      </c>
      <c r="C10" s="44">
        <v>7755</v>
      </c>
      <c r="D10" s="49">
        <v>212</v>
      </c>
      <c r="E10" s="49">
        <v>356</v>
      </c>
      <c r="F10" s="49">
        <v>3177</v>
      </c>
      <c r="G10" s="49">
        <v>4010</v>
      </c>
      <c r="H10" s="49">
        <v>23</v>
      </c>
      <c r="I10" s="49">
        <v>40</v>
      </c>
      <c r="J10" s="49">
        <v>127</v>
      </c>
      <c r="K10" s="49">
        <v>175</v>
      </c>
      <c r="L10" s="49">
        <v>10</v>
      </c>
      <c r="M10" s="49">
        <v>9</v>
      </c>
      <c r="N10" s="49">
        <v>1100</v>
      </c>
      <c r="O10" s="49">
        <v>938</v>
      </c>
      <c r="P10" s="49">
        <v>176</v>
      </c>
      <c r="Q10" s="49">
        <v>298</v>
      </c>
      <c r="R10" s="49">
        <v>1914</v>
      </c>
      <c r="S10" s="49">
        <v>2865</v>
      </c>
      <c r="T10" s="49">
        <v>3</v>
      </c>
      <c r="U10" s="49">
        <v>9</v>
      </c>
      <c r="V10" s="49">
        <v>36</v>
      </c>
      <c r="W10" s="49">
        <v>32</v>
      </c>
    </row>
    <row r="11" spans="1:54" x14ac:dyDescent="0.25">
      <c r="A11" s="3" t="s">
        <v>206</v>
      </c>
      <c r="B11" s="3" t="s">
        <v>207</v>
      </c>
      <c r="C11" s="44">
        <v>3149</v>
      </c>
      <c r="D11" s="49">
        <v>260</v>
      </c>
      <c r="E11" s="49">
        <v>687</v>
      </c>
      <c r="F11" s="49">
        <v>884</v>
      </c>
      <c r="G11" s="49">
        <v>1318</v>
      </c>
      <c r="H11" s="49">
        <v>3</v>
      </c>
      <c r="I11" s="49">
        <v>6</v>
      </c>
      <c r="J11" s="49">
        <v>46</v>
      </c>
      <c r="K11" s="49">
        <v>39</v>
      </c>
      <c r="L11" s="49">
        <v>0</v>
      </c>
      <c r="M11" s="49">
        <v>0</v>
      </c>
      <c r="N11" s="49">
        <v>364</v>
      </c>
      <c r="O11" s="49">
        <v>182</v>
      </c>
      <c r="P11" s="49">
        <v>255</v>
      </c>
      <c r="Q11" s="49">
        <v>679</v>
      </c>
      <c r="R11" s="49">
        <v>456</v>
      </c>
      <c r="S11" s="49">
        <v>1089</v>
      </c>
      <c r="T11" s="49">
        <v>2</v>
      </c>
      <c r="U11" s="49">
        <v>2</v>
      </c>
      <c r="V11" s="49">
        <v>18</v>
      </c>
      <c r="W11" s="49">
        <v>8</v>
      </c>
    </row>
    <row r="12" spans="1:54" x14ac:dyDescent="0.25">
      <c r="A12" s="3" t="s">
        <v>106</v>
      </c>
      <c r="B12" s="3" t="s">
        <v>285</v>
      </c>
      <c r="C12" s="44">
        <v>1254</v>
      </c>
      <c r="D12" s="49">
        <v>12</v>
      </c>
      <c r="E12" s="49">
        <v>34</v>
      </c>
      <c r="F12" s="49">
        <v>630</v>
      </c>
      <c r="G12" s="49">
        <v>578</v>
      </c>
      <c r="H12" s="49">
        <v>3</v>
      </c>
      <c r="I12" s="49">
        <v>14</v>
      </c>
      <c r="J12" s="49">
        <v>49</v>
      </c>
      <c r="K12" s="49">
        <v>45</v>
      </c>
      <c r="L12" s="49">
        <v>3</v>
      </c>
      <c r="M12" s="49">
        <v>10</v>
      </c>
      <c r="N12" s="49">
        <v>473</v>
      </c>
      <c r="O12" s="49">
        <v>397</v>
      </c>
      <c r="P12" s="49">
        <v>6</v>
      </c>
      <c r="Q12" s="49">
        <v>9</v>
      </c>
      <c r="R12" s="49">
        <v>105</v>
      </c>
      <c r="S12" s="49">
        <v>131</v>
      </c>
      <c r="T12" s="49">
        <v>0</v>
      </c>
      <c r="U12" s="49">
        <v>1</v>
      </c>
      <c r="V12" s="49">
        <v>3</v>
      </c>
      <c r="W12" s="49">
        <v>5</v>
      </c>
    </row>
    <row r="13" spans="1:54" x14ac:dyDescent="0.25">
      <c r="A13" s="3" t="s">
        <v>200</v>
      </c>
      <c r="B13" s="3" t="s">
        <v>201</v>
      </c>
      <c r="C13" s="44">
        <v>1066</v>
      </c>
      <c r="D13" s="49">
        <v>71</v>
      </c>
      <c r="E13" s="49">
        <v>126</v>
      </c>
      <c r="F13" s="49">
        <v>351</v>
      </c>
      <c r="G13" s="49">
        <v>518</v>
      </c>
      <c r="H13" s="49">
        <v>5</v>
      </c>
      <c r="I13" s="49">
        <v>7</v>
      </c>
      <c r="J13" s="49">
        <v>6</v>
      </c>
      <c r="K13" s="49">
        <v>12</v>
      </c>
      <c r="L13" s="49">
        <v>0</v>
      </c>
      <c r="M13" s="49">
        <v>1</v>
      </c>
      <c r="N13" s="49">
        <v>31</v>
      </c>
      <c r="O13" s="49">
        <v>20</v>
      </c>
      <c r="P13" s="49">
        <v>66</v>
      </c>
      <c r="Q13" s="49">
        <v>118</v>
      </c>
      <c r="R13" s="49">
        <v>310</v>
      </c>
      <c r="S13" s="49">
        <v>484</v>
      </c>
      <c r="T13" s="49">
        <v>0</v>
      </c>
      <c r="U13" s="49">
        <v>0</v>
      </c>
      <c r="V13" s="49">
        <v>4</v>
      </c>
      <c r="W13" s="49">
        <v>2</v>
      </c>
    </row>
    <row r="14" spans="1:54" x14ac:dyDescent="0.25">
      <c r="A14" s="3" t="s">
        <v>198</v>
      </c>
      <c r="B14" s="3" t="s">
        <v>199</v>
      </c>
      <c r="C14" s="44">
        <v>603</v>
      </c>
      <c r="D14" s="49">
        <v>41</v>
      </c>
      <c r="E14" s="49">
        <v>94</v>
      </c>
      <c r="F14" s="49">
        <v>190</v>
      </c>
      <c r="G14" s="49">
        <v>278</v>
      </c>
      <c r="H14" s="49">
        <v>1</v>
      </c>
      <c r="I14" s="49">
        <v>4</v>
      </c>
      <c r="J14" s="49">
        <v>12</v>
      </c>
      <c r="K14" s="49">
        <v>19</v>
      </c>
      <c r="L14" s="49">
        <v>1</v>
      </c>
      <c r="M14" s="49">
        <v>1</v>
      </c>
      <c r="N14" s="49">
        <v>46</v>
      </c>
      <c r="O14" s="49">
        <v>49</v>
      </c>
      <c r="P14" s="49">
        <v>39</v>
      </c>
      <c r="Q14" s="49">
        <v>87</v>
      </c>
      <c r="R14" s="49">
        <v>127</v>
      </c>
      <c r="S14" s="49">
        <v>208</v>
      </c>
      <c r="T14" s="49">
        <v>0</v>
      </c>
      <c r="U14" s="49">
        <v>2</v>
      </c>
      <c r="V14" s="49">
        <v>5</v>
      </c>
      <c r="W14" s="49">
        <v>2</v>
      </c>
    </row>
    <row r="15" spans="1:54" x14ac:dyDescent="0.25">
      <c r="A15" s="3" t="s">
        <v>202</v>
      </c>
      <c r="B15" s="3" t="s">
        <v>203</v>
      </c>
      <c r="C15" s="44">
        <v>479</v>
      </c>
      <c r="D15" s="49">
        <v>22</v>
      </c>
      <c r="E15" s="49">
        <v>40</v>
      </c>
      <c r="F15" s="49">
        <v>173</v>
      </c>
      <c r="G15" s="49">
        <v>244</v>
      </c>
      <c r="H15" s="49">
        <v>1</v>
      </c>
      <c r="I15" s="49">
        <v>3</v>
      </c>
      <c r="J15" s="49">
        <v>4</v>
      </c>
      <c r="K15" s="49">
        <v>7</v>
      </c>
      <c r="L15" s="49">
        <v>0</v>
      </c>
      <c r="M15" s="49">
        <v>0</v>
      </c>
      <c r="N15" s="49">
        <v>27</v>
      </c>
      <c r="O15" s="49">
        <v>18</v>
      </c>
      <c r="P15" s="49">
        <v>21</v>
      </c>
      <c r="Q15" s="49">
        <v>37</v>
      </c>
      <c r="R15" s="49">
        <v>141</v>
      </c>
      <c r="S15" s="49">
        <v>218</v>
      </c>
      <c r="T15" s="49">
        <v>0</v>
      </c>
      <c r="U15" s="49">
        <v>0</v>
      </c>
      <c r="V15" s="49">
        <v>1</v>
      </c>
      <c r="W15" s="49">
        <v>1</v>
      </c>
    </row>
    <row r="16" spans="1:54" x14ac:dyDescent="0.25">
      <c r="A16" s="3" t="s">
        <v>196</v>
      </c>
      <c r="B16" s="3" t="s">
        <v>197</v>
      </c>
      <c r="C16" s="44">
        <v>351</v>
      </c>
      <c r="D16" s="49">
        <v>40</v>
      </c>
      <c r="E16" s="49">
        <v>77</v>
      </c>
      <c r="F16" s="49">
        <v>112</v>
      </c>
      <c r="G16" s="49">
        <v>122</v>
      </c>
      <c r="H16" s="49">
        <v>6</v>
      </c>
      <c r="I16" s="49">
        <v>12</v>
      </c>
      <c r="J16" s="49">
        <v>7</v>
      </c>
      <c r="K16" s="49">
        <v>8</v>
      </c>
      <c r="L16" s="49">
        <v>0</v>
      </c>
      <c r="M16" s="49">
        <v>0</v>
      </c>
      <c r="N16" s="49">
        <v>10</v>
      </c>
      <c r="O16" s="49">
        <v>6</v>
      </c>
      <c r="P16" s="49">
        <v>33</v>
      </c>
      <c r="Q16" s="49">
        <v>64</v>
      </c>
      <c r="R16" s="49">
        <v>95</v>
      </c>
      <c r="S16" s="49">
        <v>108</v>
      </c>
      <c r="T16" s="49">
        <v>1</v>
      </c>
      <c r="U16" s="49">
        <v>1</v>
      </c>
      <c r="V16" s="49">
        <v>0</v>
      </c>
      <c r="W16" s="49">
        <v>0</v>
      </c>
    </row>
    <row r="17" spans="1:23" x14ac:dyDescent="0.25">
      <c r="A17" s="3" t="s">
        <v>192</v>
      </c>
      <c r="B17" s="3" t="s">
        <v>193</v>
      </c>
      <c r="C17" s="44">
        <v>271</v>
      </c>
      <c r="D17" s="49">
        <v>4</v>
      </c>
      <c r="E17" s="49">
        <v>10</v>
      </c>
      <c r="F17" s="49">
        <v>89</v>
      </c>
      <c r="G17" s="49">
        <v>168</v>
      </c>
      <c r="H17" s="49">
        <v>0</v>
      </c>
      <c r="I17" s="49">
        <v>1</v>
      </c>
      <c r="J17" s="49">
        <v>3</v>
      </c>
      <c r="K17" s="49">
        <v>6</v>
      </c>
      <c r="L17" s="49">
        <v>1</v>
      </c>
      <c r="M17" s="49">
        <v>2</v>
      </c>
      <c r="N17" s="49">
        <v>12</v>
      </c>
      <c r="O17" s="49">
        <v>18</v>
      </c>
      <c r="P17" s="49">
        <v>3</v>
      </c>
      <c r="Q17" s="49">
        <v>7</v>
      </c>
      <c r="R17" s="49">
        <v>74</v>
      </c>
      <c r="S17" s="49">
        <v>139</v>
      </c>
      <c r="T17" s="49">
        <v>0</v>
      </c>
      <c r="U17" s="49">
        <v>0</v>
      </c>
      <c r="V17" s="49">
        <v>0</v>
      </c>
      <c r="W17" s="49">
        <v>5</v>
      </c>
    </row>
    <row r="18" spans="1:23" x14ac:dyDescent="0.25">
      <c r="A18" s="3" t="s">
        <v>148</v>
      </c>
      <c r="B18" s="3" t="s">
        <v>149</v>
      </c>
      <c r="C18" s="44">
        <v>256</v>
      </c>
      <c r="D18" s="49">
        <v>12</v>
      </c>
      <c r="E18" s="49">
        <v>18</v>
      </c>
      <c r="F18" s="49">
        <v>107</v>
      </c>
      <c r="G18" s="49">
        <v>119</v>
      </c>
      <c r="H18" s="49">
        <v>0</v>
      </c>
      <c r="I18" s="49">
        <v>3</v>
      </c>
      <c r="J18" s="49">
        <v>8</v>
      </c>
      <c r="K18" s="49">
        <v>12</v>
      </c>
      <c r="L18" s="49">
        <v>0</v>
      </c>
      <c r="M18" s="49">
        <v>0</v>
      </c>
      <c r="N18" s="49">
        <v>23</v>
      </c>
      <c r="O18" s="49">
        <v>12</v>
      </c>
      <c r="P18" s="49">
        <v>12</v>
      </c>
      <c r="Q18" s="49">
        <v>15</v>
      </c>
      <c r="R18" s="49">
        <v>74</v>
      </c>
      <c r="S18" s="49">
        <v>93</v>
      </c>
      <c r="T18" s="49">
        <v>0</v>
      </c>
      <c r="U18" s="49">
        <v>0</v>
      </c>
      <c r="V18" s="49">
        <v>2</v>
      </c>
      <c r="W18" s="49">
        <v>2</v>
      </c>
    </row>
    <row r="19" spans="1:23" x14ac:dyDescent="0.25">
      <c r="A19" s="3" t="s">
        <v>136</v>
      </c>
      <c r="B19" s="3" t="s">
        <v>137</v>
      </c>
      <c r="C19" s="44">
        <v>221</v>
      </c>
      <c r="D19" s="49">
        <v>8</v>
      </c>
      <c r="E19" s="49">
        <v>8</v>
      </c>
      <c r="F19" s="49">
        <v>94</v>
      </c>
      <c r="G19" s="49">
        <v>111</v>
      </c>
      <c r="H19" s="49">
        <v>0</v>
      </c>
      <c r="I19" s="49">
        <v>1</v>
      </c>
      <c r="J19" s="49">
        <v>7</v>
      </c>
      <c r="K19" s="49">
        <v>6</v>
      </c>
      <c r="L19" s="49">
        <v>0</v>
      </c>
      <c r="M19" s="49">
        <v>0</v>
      </c>
      <c r="N19" s="49">
        <v>15</v>
      </c>
      <c r="O19" s="49">
        <v>14</v>
      </c>
      <c r="P19" s="49">
        <v>6</v>
      </c>
      <c r="Q19" s="49">
        <v>7</v>
      </c>
      <c r="R19" s="49">
        <v>69</v>
      </c>
      <c r="S19" s="49">
        <v>90</v>
      </c>
      <c r="T19" s="49">
        <v>2</v>
      </c>
      <c r="U19" s="49">
        <v>0</v>
      </c>
      <c r="V19" s="49">
        <v>3</v>
      </c>
      <c r="W19" s="49">
        <v>1</v>
      </c>
    </row>
    <row r="20" spans="1:23" x14ac:dyDescent="0.25">
      <c r="A20" s="3" t="s">
        <v>156</v>
      </c>
      <c r="B20" s="3" t="s">
        <v>157</v>
      </c>
      <c r="C20" s="44">
        <v>213</v>
      </c>
      <c r="D20" s="49">
        <v>11</v>
      </c>
      <c r="E20" s="49">
        <v>31</v>
      </c>
      <c r="F20" s="49">
        <v>51</v>
      </c>
      <c r="G20" s="49">
        <v>120</v>
      </c>
      <c r="H20" s="49">
        <v>0</v>
      </c>
      <c r="I20" s="49">
        <v>2</v>
      </c>
      <c r="J20" s="49">
        <v>2</v>
      </c>
      <c r="K20" s="49">
        <v>5</v>
      </c>
      <c r="L20" s="49">
        <v>0</v>
      </c>
      <c r="M20" s="49">
        <v>0</v>
      </c>
      <c r="N20" s="49">
        <v>2</v>
      </c>
      <c r="O20" s="49">
        <v>4</v>
      </c>
      <c r="P20" s="49">
        <v>11</v>
      </c>
      <c r="Q20" s="49">
        <v>28</v>
      </c>
      <c r="R20" s="49">
        <v>47</v>
      </c>
      <c r="S20" s="49">
        <v>110</v>
      </c>
      <c r="T20" s="49">
        <v>0</v>
      </c>
      <c r="U20" s="49">
        <v>1</v>
      </c>
      <c r="V20" s="49">
        <v>0</v>
      </c>
      <c r="W20" s="49">
        <v>1</v>
      </c>
    </row>
    <row r="21" spans="1:23" x14ac:dyDescent="0.25">
      <c r="A21" s="3" t="s">
        <v>122</v>
      </c>
      <c r="B21" s="3" t="s">
        <v>123</v>
      </c>
      <c r="C21" s="44">
        <v>202</v>
      </c>
      <c r="D21" s="49">
        <v>2</v>
      </c>
      <c r="E21" s="49">
        <v>6</v>
      </c>
      <c r="F21" s="49">
        <v>91</v>
      </c>
      <c r="G21" s="49">
        <v>103</v>
      </c>
      <c r="H21" s="49">
        <v>0</v>
      </c>
      <c r="I21" s="49">
        <v>2</v>
      </c>
      <c r="J21" s="49">
        <v>12</v>
      </c>
      <c r="K21" s="49">
        <v>11</v>
      </c>
      <c r="L21" s="49">
        <v>0</v>
      </c>
      <c r="M21" s="49">
        <v>1</v>
      </c>
      <c r="N21" s="49">
        <v>21</v>
      </c>
      <c r="O21" s="49">
        <v>16</v>
      </c>
      <c r="P21" s="49">
        <v>2</v>
      </c>
      <c r="Q21" s="49">
        <v>3</v>
      </c>
      <c r="R21" s="49">
        <v>55</v>
      </c>
      <c r="S21" s="49">
        <v>73</v>
      </c>
      <c r="T21" s="49">
        <v>0</v>
      </c>
      <c r="U21" s="49">
        <v>0</v>
      </c>
      <c r="V21" s="49">
        <v>3</v>
      </c>
      <c r="W21" s="49">
        <v>3</v>
      </c>
    </row>
    <row r="22" spans="1:23" x14ac:dyDescent="0.25">
      <c r="A22" s="3" t="s">
        <v>120</v>
      </c>
      <c r="B22" s="3" t="s">
        <v>121</v>
      </c>
      <c r="C22" s="44">
        <v>183</v>
      </c>
      <c r="D22" s="49">
        <v>22</v>
      </c>
      <c r="E22" s="49">
        <v>48</v>
      </c>
      <c r="F22" s="49">
        <v>49</v>
      </c>
      <c r="G22" s="49">
        <v>64</v>
      </c>
      <c r="H22" s="49">
        <v>0</v>
      </c>
      <c r="I22" s="49">
        <v>1</v>
      </c>
      <c r="J22" s="49">
        <v>0</v>
      </c>
      <c r="K22" s="49">
        <v>4</v>
      </c>
      <c r="L22" s="49">
        <v>0</v>
      </c>
      <c r="M22" s="49">
        <v>0</v>
      </c>
      <c r="N22" s="49">
        <v>13</v>
      </c>
      <c r="O22" s="49">
        <v>2</v>
      </c>
      <c r="P22" s="49">
        <v>22</v>
      </c>
      <c r="Q22" s="49">
        <v>47</v>
      </c>
      <c r="R22" s="49">
        <v>36</v>
      </c>
      <c r="S22" s="49">
        <v>58</v>
      </c>
      <c r="T22" s="49">
        <v>0</v>
      </c>
      <c r="U22" s="49">
        <v>0</v>
      </c>
      <c r="V22" s="49">
        <v>0</v>
      </c>
      <c r="W22" s="49">
        <v>0</v>
      </c>
    </row>
    <row r="23" spans="1:23" x14ac:dyDescent="0.25">
      <c r="A23" s="3" t="s">
        <v>116</v>
      </c>
      <c r="B23" s="3" t="s">
        <v>117</v>
      </c>
      <c r="C23" s="44">
        <v>123</v>
      </c>
      <c r="D23" s="49">
        <v>9</v>
      </c>
      <c r="E23" s="49">
        <v>33</v>
      </c>
      <c r="F23" s="49">
        <v>32</v>
      </c>
      <c r="G23" s="49">
        <v>49</v>
      </c>
      <c r="H23" s="49">
        <v>0</v>
      </c>
      <c r="I23" s="49">
        <v>6</v>
      </c>
      <c r="J23" s="49">
        <v>2</v>
      </c>
      <c r="K23" s="49">
        <v>8</v>
      </c>
      <c r="L23" s="49">
        <v>0</v>
      </c>
      <c r="M23" s="49">
        <v>0</v>
      </c>
      <c r="N23" s="49">
        <v>3</v>
      </c>
      <c r="O23" s="49">
        <v>3</v>
      </c>
      <c r="P23" s="49">
        <v>8</v>
      </c>
      <c r="Q23" s="49">
        <v>26</v>
      </c>
      <c r="R23" s="49">
        <v>27</v>
      </c>
      <c r="S23" s="49">
        <v>38</v>
      </c>
      <c r="T23" s="49">
        <v>1</v>
      </c>
      <c r="U23" s="49">
        <v>1</v>
      </c>
      <c r="V23" s="49">
        <v>0</v>
      </c>
      <c r="W23" s="49">
        <v>0</v>
      </c>
    </row>
    <row r="24" spans="1:23" x14ac:dyDescent="0.25">
      <c r="A24" s="3" t="s">
        <v>174</v>
      </c>
      <c r="B24" s="3" t="s">
        <v>175</v>
      </c>
      <c r="C24" s="44">
        <v>99</v>
      </c>
      <c r="D24" s="49">
        <v>3</v>
      </c>
      <c r="E24" s="49">
        <v>4</v>
      </c>
      <c r="F24" s="49">
        <v>44</v>
      </c>
      <c r="G24" s="49">
        <v>48</v>
      </c>
      <c r="H24" s="49">
        <v>0</v>
      </c>
      <c r="I24" s="49">
        <v>0</v>
      </c>
      <c r="J24" s="49">
        <v>1</v>
      </c>
      <c r="K24" s="49">
        <v>0</v>
      </c>
      <c r="L24" s="49">
        <v>0</v>
      </c>
      <c r="M24" s="49">
        <v>0</v>
      </c>
      <c r="N24" s="49">
        <v>9</v>
      </c>
      <c r="O24" s="49">
        <v>4</v>
      </c>
      <c r="P24" s="49">
        <v>3</v>
      </c>
      <c r="Q24" s="49">
        <v>4</v>
      </c>
      <c r="R24" s="49">
        <v>33</v>
      </c>
      <c r="S24" s="49">
        <v>44</v>
      </c>
      <c r="T24" s="49">
        <v>0</v>
      </c>
      <c r="U24" s="49">
        <v>0</v>
      </c>
      <c r="V24" s="49">
        <v>1</v>
      </c>
      <c r="W24" s="49">
        <v>0</v>
      </c>
    </row>
    <row r="25" spans="1:23" x14ac:dyDescent="0.25">
      <c r="A25" s="3" t="s">
        <v>186</v>
      </c>
      <c r="B25" s="3" t="s">
        <v>187</v>
      </c>
      <c r="C25" s="44">
        <v>95</v>
      </c>
      <c r="D25" s="49">
        <v>5</v>
      </c>
      <c r="E25" s="49">
        <v>5</v>
      </c>
      <c r="F25" s="49">
        <v>49</v>
      </c>
      <c r="G25" s="49">
        <v>36</v>
      </c>
      <c r="H25" s="49">
        <v>0</v>
      </c>
      <c r="I25" s="49">
        <v>2</v>
      </c>
      <c r="J25" s="49">
        <v>2</v>
      </c>
      <c r="K25" s="49">
        <v>4</v>
      </c>
      <c r="L25" s="49">
        <v>1</v>
      </c>
      <c r="M25" s="49">
        <v>1</v>
      </c>
      <c r="N25" s="49">
        <v>37</v>
      </c>
      <c r="O25" s="49">
        <v>23</v>
      </c>
      <c r="P25" s="49">
        <v>3</v>
      </c>
      <c r="Q25" s="49">
        <v>2</v>
      </c>
      <c r="R25" s="49">
        <v>10</v>
      </c>
      <c r="S25" s="49">
        <v>9</v>
      </c>
      <c r="T25" s="49">
        <v>1</v>
      </c>
      <c r="U25" s="49">
        <v>0</v>
      </c>
      <c r="V25" s="49">
        <v>0</v>
      </c>
      <c r="W25" s="49">
        <v>0</v>
      </c>
    </row>
    <row r="26" spans="1:23" x14ac:dyDescent="0.25">
      <c r="A26" s="3" t="s">
        <v>130</v>
      </c>
      <c r="B26" s="3" t="s">
        <v>131</v>
      </c>
      <c r="C26" s="44">
        <v>50</v>
      </c>
      <c r="D26" s="49">
        <v>0</v>
      </c>
      <c r="E26" s="49">
        <v>0</v>
      </c>
      <c r="F26" s="49">
        <v>32</v>
      </c>
      <c r="G26" s="49">
        <v>18</v>
      </c>
      <c r="H26" s="49">
        <v>0</v>
      </c>
      <c r="I26" s="49">
        <v>0</v>
      </c>
      <c r="J26" s="49">
        <v>1</v>
      </c>
      <c r="K26" s="49">
        <v>1</v>
      </c>
      <c r="L26" s="49">
        <v>0</v>
      </c>
      <c r="M26" s="49">
        <v>0</v>
      </c>
      <c r="N26" s="49">
        <v>29</v>
      </c>
      <c r="O26" s="49">
        <v>16</v>
      </c>
      <c r="P26" s="49">
        <v>0</v>
      </c>
      <c r="Q26" s="49">
        <v>0</v>
      </c>
      <c r="R26" s="49">
        <v>1</v>
      </c>
      <c r="S26" s="49">
        <v>1</v>
      </c>
      <c r="T26" s="49">
        <v>0</v>
      </c>
      <c r="U26" s="49">
        <v>0</v>
      </c>
      <c r="V26" s="49">
        <v>1</v>
      </c>
      <c r="W26" s="49">
        <v>0</v>
      </c>
    </row>
    <row r="27" spans="1:23" x14ac:dyDescent="0.25">
      <c r="A27" s="3" t="s">
        <v>176</v>
      </c>
      <c r="B27" s="3" t="s">
        <v>177</v>
      </c>
      <c r="C27" s="44">
        <v>42</v>
      </c>
      <c r="D27" s="49">
        <v>7</v>
      </c>
      <c r="E27" s="49">
        <v>17</v>
      </c>
      <c r="F27" s="49">
        <v>10</v>
      </c>
      <c r="G27" s="49">
        <v>8</v>
      </c>
      <c r="H27" s="49">
        <v>0</v>
      </c>
      <c r="I27" s="49">
        <v>0</v>
      </c>
      <c r="J27" s="49">
        <v>0</v>
      </c>
      <c r="K27" s="49">
        <v>0</v>
      </c>
      <c r="L27" s="49">
        <v>0</v>
      </c>
      <c r="M27" s="49">
        <v>0</v>
      </c>
      <c r="N27" s="49">
        <v>1</v>
      </c>
      <c r="O27" s="49">
        <v>0</v>
      </c>
      <c r="P27" s="49">
        <v>7</v>
      </c>
      <c r="Q27" s="49">
        <v>17</v>
      </c>
      <c r="R27" s="49">
        <v>8</v>
      </c>
      <c r="S27" s="49">
        <v>8</v>
      </c>
      <c r="T27" s="49">
        <v>0</v>
      </c>
      <c r="U27" s="49">
        <v>0</v>
      </c>
      <c r="V27" s="49">
        <v>1</v>
      </c>
      <c r="W27" s="49">
        <v>0</v>
      </c>
    </row>
    <row r="28" spans="1:23" x14ac:dyDescent="0.25">
      <c r="A28" s="3" t="s">
        <v>118</v>
      </c>
      <c r="B28" s="3" t="s">
        <v>119</v>
      </c>
      <c r="C28" s="44">
        <v>32</v>
      </c>
      <c r="D28" s="49">
        <v>3</v>
      </c>
      <c r="E28" s="49">
        <v>4</v>
      </c>
      <c r="F28" s="49">
        <v>11</v>
      </c>
      <c r="G28" s="49">
        <v>14</v>
      </c>
      <c r="H28" s="49">
        <v>0</v>
      </c>
      <c r="I28" s="49">
        <v>2</v>
      </c>
      <c r="J28" s="49">
        <v>2</v>
      </c>
      <c r="K28" s="49">
        <v>0</v>
      </c>
      <c r="L28" s="49">
        <v>0</v>
      </c>
      <c r="M28" s="49">
        <v>0</v>
      </c>
      <c r="N28" s="49">
        <v>4</v>
      </c>
      <c r="O28" s="49">
        <v>1</v>
      </c>
      <c r="P28" s="49">
        <v>3</v>
      </c>
      <c r="Q28" s="49">
        <v>2</v>
      </c>
      <c r="R28" s="49">
        <v>5</v>
      </c>
      <c r="S28" s="49">
        <v>13</v>
      </c>
      <c r="T28" s="49">
        <v>0</v>
      </c>
      <c r="U28" s="49">
        <v>0</v>
      </c>
      <c r="V28" s="49">
        <v>0</v>
      </c>
      <c r="W28" s="49">
        <v>0</v>
      </c>
    </row>
    <row r="29" spans="1:23" x14ac:dyDescent="0.25">
      <c r="A29" s="3" t="s">
        <v>184</v>
      </c>
      <c r="B29" s="3" t="s">
        <v>185</v>
      </c>
      <c r="C29" s="44">
        <v>32</v>
      </c>
      <c r="D29" s="49">
        <v>2</v>
      </c>
      <c r="E29" s="49">
        <v>1</v>
      </c>
      <c r="F29" s="49">
        <v>12</v>
      </c>
      <c r="G29" s="49">
        <v>17</v>
      </c>
      <c r="H29" s="49">
        <v>0</v>
      </c>
      <c r="I29" s="49">
        <v>0</v>
      </c>
      <c r="J29" s="49">
        <v>0</v>
      </c>
      <c r="K29" s="49">
        <v>1</v>
      </c>
      <c r="L29" s="49">
        <v>0</v>
      </c>
      <c r="M29" s="49">
        <v>0</v>
      </c>
      <c r="N29" s="49">
        <v>3</v>
      </c>
      <c r="O29" s="49">
        <v>1</v>
      </c>
      <c r="P29" s="49">
        <v>2</v>
      </c>
      <c r="Q29" s="49">
        <v>1</v>
      </c>
      <c r="R29" s="49">
        <v>9</v>
      </c>
      <c r="S29" s="49">
        <v>14</v>
      </c>
      <c r="T29" s="49">
        <v>0</v>
      </c>
      <c r="U29" s="49">
        <v>0</v>
      </c>
      <c r="V29" s="49">
        <v>0</v>
      </c>
      <c r="W29" s="49">
        <v>1</v>
      </c>
    </row>
    <row r="30" spans="1:23" x14ac:dyDescent="0.25">
      <c r="A30" s="3" t="s">
        <v>208</v>
      </c>
      <c r="B30" s="3" t="s">
        <v>209</v>
      </c>
      <c r="C30" s="44">
        <v>31</v>
      </c>
      <c r="D30" s="49">
        <v>3</v>
      </c>
      <c r="E30" s="49">
        <v>8</v>
      </c>
      <c r="F30" s="49">
        <v>8</v>
      </c>
      <c r="G30" s="49">
        <v>12</v>
      </c>
      <c r="H30" s="49">
        <v>0</v>
      </c>
      <c r="I30" s="49">
        <v>0</v>
      </c>
      <c r="J30" s="49">
        <v>1</v>
      </c>
      <c r="K30" s="49">
        <v>0</v>
      </c>
      <c r="L30" s="49">
        <v>0</v>
      </c>
      <c r="M30" s="49">
        <v>0</v>
      </c>
      <c r="N30" s="49">
        <v>0</v>
      </c>
      <c r="O30" s="49">
        <v>0</v>
      </c>
      <c r="P30" s="49">
        <v>3</v>
      </c>
      <c r="Q30" s="49">
        <v>8</v>
      </c>
      <c r="R30" s="49">
        <v>7</v>
      </c>
      <c r="S30" s="49">
        <v>12</v>
      </c>
      <c r="T30" s="49">
        <v>0</v>
      </c>
      <c r="U30" s="49">
        <v>0</v>
      </c>
      <c r="V30" s="49">
        <v>0</v>
      </c>
      <c r="W30" s="49">
        <v>0</v>
      </c>
    </row>
    <row r="31" spans="1:23" x14ac:dyDescent="0.25">
      <c r="A31" s="3" t="s">
        <v>194</v>
      </c>
      <c r="B31" s="3" t="s">
        <v>195</v>
      </c>
      <c r="C31" s="44">
        <v>30</v>
      </c>
      <c r="D31" s="49">
        <v>0</v>
      </c>
      <c r="E31" s="49">
        <v>1</v>
      </c>
      <c r="F31" s="49">
        <v>19</v>
      </c>
      <c r="G31" s="49">
        <v>10</v>
      </c>
      <c r="H31" s="49">
        <v>0</v>
      </c>
      <c r="I31" s="49">
        <v>0</v>
      </c>
      <c r="J31" s="49">
        <v>2</v>
      </c>
      <c r="K31" s="49">
        <v>3</v>
      </c>
      <c r="L31" s="49">
        <v>0</v>
      </c>
      <c r="M31" s="49">
        <v>0</v>
      </c>
      <c r="N31" s="49">
        <v>4</v>
      </c>
      <c r="O31" s="49">
        <v>3</v>
      </c>
      <c r="P31" s="49">
        <v>0</v>
      </c>
      <c r="Q31" s="49">
        <v>1</v>
      </c>
      <c r="R31" s="49">
        <v>12</v>
      </c>
      <c r="S31" s="49">
        <v>4</v>
      </c>
      <c r="T31" s="49">
        <v>0</v>
      </c>
      <c r="U31" s="49">
        <v>0</v>
      </c>
      <c r="V31" s="49">
        <v>1</v>
      </c>
      <c r="W31" s="49">
        <v>0</v>
      </c>
    </row>
    <row r="32" spans="1:23" x14ac:dyDescent="0.25">
      <c r="A32" s="3" t="s">
        <v>128</v>
      </c>
      <c r="B32" s="3" t="s">
        <v>129</v>
      </c>
      <c r="C32" s="44">
        <v>28</v>
      </c>
      <c r="D32" s="49">
        <v>0</v>
      </c>
      <c r="E32" s="49">
        <v>0</v>
      </c>
      <c r="F32" s="49">
        <v>11</v>
      </c>
      <c r="G32" s="49">
        <v>17</v>
      </c>
      <c r="H32" s="49">
        <v>0</v>
      </c>
      <c r="I32" s="49">
        <v>0</v>
      </c>
      <c r="J32" s="49">
        <v>0</v>
      </c>
      <c r="K32" s="49">
        <v>1</v>
      </c>
      <c r="L32" s="49">
        <v>0</v>
      </c>
      <c r="M32" s="49">
        <v>0</v>
      </c>
      <c r="N32" s="49">
        <v>3</v>
      </c>
      <c r="O32" s="49">
        <v>1</v>
      </c>
      <c r="P32" s="49">
        <v>0</v>
      </c>
      <c r="Q32" s="49">
        <v>0</v>
      </c>
      <c r="R32" s="49">
        <v>7</v>
      </c>
      <c r="S32" s="49">
        <v>15</v>
      </c>
      <c r="T32" s="49">
        <v>0</v>
      </c>
      <c r="U32" s="49">
        <v>0</v>
      </c>
      <c r="V32" s="49">
        <v>1</v>
      </c>
      <c r="W32" s="49">
        <v>0</v>
      </c>
    </row>
    <row r="33" spans="1:23" x14ac:dyDescent="0.25">
      <c r="A33" s="3" t="s">
        <v>112</v>
      </c>
      <c r="B33" s="3" t="s">
        <v>113</v>
      </c>
      <c r="C33" s="44">
        <v>22</v>
      </c>
      <c r="D33" s="49">
        <v>5</v>
      </c>
      <c r="E33" s="49">
        <v>4</v>
      </c>
      <c r="F33" s="49">
        <v>9</v>
      </c>
      <c r="G33" s="49">
        <v>4</v>
      </c>
      <c r="H33" s="49">
        <v>0</v>
      </c>
      <c r="I33" s="49">
        <v>0</v>
      </c>
      <c r="J33" s="49">
        <v>0</v>
      </c>
      <c r="K33" s="49">
        <v>0</v>
      </c>
      <c r="L33" s="49">
        <v>0</v>
      </c>
      <c r="M33" s="49">
        <v>0</v>
      </c>
      <c r="N33" s="49">
        <v>2</v>
      </c>
      <c r="O33" s="49">
        <v>1</v>
      </c>
      <c r="P33" s="49">
        <v>5</v>
      </c>
      <c r="Q33" s="49">
        <v>4</v>
      </c>
      <c r="R33" s="49">
        <v>7</v>
      </c>
      <c r="S33" s="49">
        <v>3</v>
      </c>
      <c r="T33" s="49">
        <v>0</v>
      </c>
      <c r="U33" s="49">
        <v>0</v>
      </c>
      <c r="V33" s="49">
        <v>0</v>
      </c>
      <c r="W33" s="49">
        <v>0</v>
      </c>
    </row>
    <row r="34" spans="1:23" x14ac:dyDescent="0.25">
      <c r="A34" s="3" t="s">
        <v>124</v>
      </c>
      <c r="B34" s="3" t="s">
        <v>125</v>
      </c>
      <c r="C34" s="44">
        <v>18</v>
      </c>
      <c r="D34" s="49">
        <v>2</v>
      </c>
      <c r="E34" s="49">
        <v>6</v>
      </c>
      <c r="F34" s="49">
        <v>5</v>
      </c>
      <c r="G34" s="49">
        <v>5</v>
      </c>
      <c r="H34" s="49">
        <v>0</v>
      </c>
      <c r="I34" s="49">
        <v>1</v>
      </c>
      <c r="J34" s="49">
        <v>0</v>
      </c>
      <c r="K34" s="49">
        <v>0</v>
      </c>
      <c r="L34" s="49">
        <v>0</v>
      </c>
      <c r="M34" s="49">
        <v>0</v>
      </c>
      <c r="N34" s="49">
        <v>1</v>
      </c>
      <c r="O34" s="49">
        <v>0</v>
      </c>
      <c r="P34" s="49">
        <v>2</v>
      </c>
      <c r="Q34" s="49">
        <v>5</v>
      </c>
      <c r="R34" s="49">
        <v>4</v>
      </c>
      <c r="S34" s="49">
        <v>5</v>
      </c>
      <c r="T34" s="49">
        <v>0</v>
      </c>
      <c r="U34" s="49">
        <v>0</v>
      </c>
      <c r="V34" s="49">
        <v>0</v>
      </c>
      <c r="W34" s="49">
        <v>0</v>
      </c>
    </row>
    <row r="35" spans="1:23" x14ac:dyDescent="0.25">
      <c r="A35" s="3" t="s">
        <v>138</v>
      </c>
      <c r="B35" s="3" t="s">
        <v>139</v>
      </c>
      <c r="C35" s="44">
        <v>16</v>
      </c>
      <c r="D35" s="49">
        <v>0</v>
      </c>
      <c r="E35" s="49">
        <v>2</v>
      </c>
      <c r="F35" s="49">
        <v>7</v>
      </c>
      <c r="G35" s="49">
        <v>7</v>
      </c>
      <c r="H35" s="49">
        <v>0</v>
      </c>
      <c r="I35" s="49">
        <v>0</v>
      </c>
      <c r="J35" s="49">
        <v>1</v>
      </c>
      <c r="K35" s="49">
        <v>0</v>
      </c>
      <c r="L35" s="49">
        <v>0</v>
      </c>
      <c r="M35" s="49">
        <v>0</v>
      </c>
      <c r="N35" s="49">
        <v>0</v>
      </c>
      <c r="O35" s="49">
        <v>1</v>
      </c>
      <c r="P35" s="49">
        <v>0</v>
      </c>
      <c r="Q35" s="49">
        <v>2</v>
      </c>
      <c r="R35" s="49">
        <v>6</v>
      </c>
      <c r="S35" s="49">
        <v>6</v>
      </c>
      <c r="T35" s="49">
        <v>0</v>
      </c>
      <c r="U35" s="49">
        <v>0</v>
      </c>
      <c r="V35" s="49">
        <v>0</v>
      </c>
      <c r="W35" s="49">
        <v>0</v>
      </c>
    </row>
    <row r="36" spans="1:23" x14ac:dyDescent="0.25">
      <c r="A36" s="3" t="s">
        <v>182</v>
      </c>
      <c r="B36" s="3" t="s">
        <v>183</v>
      </c>
      <c r="C36" s="44">
        <v>15</v>
      </c>
      <c r="D36" s="49">
        <v>1</v>
      </c>
      <c r="E36" s="49">
        <v>4</v>
      </c>
      <c r="F36" s="49">
        <v>2</v>
      </c>
      <c r="G36" s="49">
        <v>8</v>
      </c>
      <c r="H36" s="49">
        <v>0</v>
      </c>
      <c r="I36" s="49">
        <v>0</v>
      </c>
      <c r="J36" s="49">
        <v>0</v>
      </c>
      <c r="K36" s="49">
        <v>0</v>
      </c>
      <c r="L36" s="49">
        <v>0</v>
      </c>
      <c r="M36" s="49">
        <v>0</v>
      </c>
      <c r="N36" s="49">
        <v>0</v>
      </c>
      <c r="O36" s="49">
        <v>2</v>
      </c>
      <c r="P36" s="49">
        <v>1</v>
      </c>
      <c r="Q36" s="49">
        <v>4</v>
      </c>
      <c r="R36" s="49">
        <v>2</v>
      </c>
      <c r="S36" s="49">
        <v>6</v>
      </c>
      <c r="T36" s="49">
        <v>0</v>
      </c>
      <c r="U36" s="49">
        <v>0</v>
      </c>
      <c r="V36" s="49">
        <v>0</v>
      </c>
      <c r="W36" s="49">
        <v>0</v>
      </c>
    </row>
    <row r="37" spans="1:23" x14ac:dyDescent="0.25">
      <c r="A37" s="3" t="s">
        <v>190</v>
      </c>
      <c r="B37" s="3" t="s">
        <v>191</v>
      </c>
      <c r="C37" s="44">
        <v>14</v>
      </c>
      <c r="D37" s="49">
        <v>3</v>
      </c>
      <c r="E37" s="49">
        <v>3</v>
      </c>
      <c r="F37" s="49">
        <v>4</v>
      </c>
      <c r="G37" s="49">
        <v>4</v>
      </c>
      <c r="H37" s="49">
        <v>3</v>
      </c>
      <c r="I37" s="49">
        <v>2</v>
      </c>
      <c r="J37" s="49">
        <v>1</v>
      </c>
      <c r="K37" s="49">
        <v>0</v>
      </c>
      <c r="L37" s="49">
        <v>0</v>
      </c>
      <c r="M37" s="49">
        <v>0</v>
      </c>
      <c r="N37" s="49">
        <v>1</v>
      </c>
      <c r="O37" s="49">
        <v>1</v>
      </c>
      <c r="P37" s="49">
        <v>0</v>
      </c>
      <c r="Q37" s="49">
        <v>1</v>
      </c>
      <c r="R37" s="49">
        <v>2</v>
      </c>
      <c r="S37" s="49">
        <v>3</v>
      </c>
      <c r="T37" s="49">
        <v>0</v>
      </c>
      <c r="U37" s="49">
        <v>0</v>
      </c>
      <c r="V37" s="49">
        <v>0</v>
      </c>
      <c r="W37" s="49">
        <v>0</v>
      </c>
    </row>
    <row r="38" spans="1:23" x14ac:dyDescent="0.25">
      <c r="A38" s="3" t="s">
        <v>140</v>
      </c>
      <c r="B38" s="3" t="s">
        <v>141</v>
      </c>
      <c r="C38" s="44">
        <v>13</v>
      </c>
      <c r="D38" s="49">
        <v>1</v>
      </c>
      <c r="E38" s="49">
        <v>0</v>
      </c>
      <c r="F38" s="49">
        <v>9</v>
      </c>
      <c r="G38" s="49">
        <v>3</v>
      </c>
      <c r="H38" s="49">
        <v>0</v>
      </c>
      <c r="I38" s="49">
        <v>0</v>
      </c>
      <c r="J38" s="49">
        <v>0</v>
      </c>
      <c r="K38" s="49">
        <v>1</v>
      </c>
      <c r="L38" s="49">
        <v>0</v>
      </c>
      <c r="M38" s="49">
        <v>0</v>
      </c>
      <c r="N38" s="49">
        <v>1</v>
      </c>
      <c r="O38" s="49">
        <v>0</v>
      </c>
      <c r="P38" s="49">
        <v>1</v>
      </c>
      <c r="Q38" s="49">
        <v>0</v>
      </c>
      <c r="R38" s="49">
        <v>8</v>
      </c>
      <c r="S38" s="49">
        <v>2</v>
      </c>
      <c r="T38" s="49">
        <v>0</v>
      </c>
      <c r="U38" s="49">
        <v>0</v>
      </c>
      <c r="V38" s="49">
        <v>0</v>
      </c>
      <c r="W38" s="49">
        <v>0</v>
      </c>
    </row>
    <row r="39" spans="1:23" x14ac:dyDescent="0.25">
      <c r="A39" s="3" t="s">
        <v>154</v>
      </c>
      <c r="B39" s="3" t="s">
        <v>155</v>
      </c>
      <c r="C39" s="44">
        <v>13</v>
      </c>
      <c r="D39" s="49">
        <v>0</v>
      </c>
      <c r="E39" s="49">
        <v>0</v>
      </c>
      <c r="F39" s="49">
        <v>7</v>
      </c>
      <c r="G39" s="49">
        <v>6</v>
      </c>
      <c r="H39" s="49">
        <v>0</v>
      </c>
      <c r="I39" s="49">
        <v>0</v>
      </c>
      <c r="J39" s="49">
        <v>1</v>
      </c>
      <c r="K39" s="49">
        <v>1</v>
      </c>
      <c r="L39" s="49">
        <v>0</v>
      </c>
      <c r="M39" s="49">
        <v>0</v>
      </c>
      <c r="N39" s="49">
        <v>1</v>
      </c>
      <c r="O39" s="49">
        <v>0</v>
      </c>
      <c r="P39" s="49">
        <v>0</v>
      </c>
      <c r="Q39" s="49">
        <v>0</v>
      </c>
      <c r="R39" s="49">
        <v>5</v>
      </c>
      <c r="S39" s="49">
        <v>5</v>
      </c>
      <c r="T39" s="49">
        <v>0</v>
      </c>
      <c r="U39" s="49">
        <v>0</v>
      </c>
      <c r="V39" s="49">
        <v>0</v>
      </c>
      <c r="W39" s="49">
        <v>0</v>
      </c>
    </row>
    <row r="40" spans="1:23" x14ac:dyDescent="0.25">
      <c r="A40" s="7" t="s">
        <v>286</v>
      </c>
      <c r="B40" s="7"/>
      <c r="C40" s="48">
        <v>91</v>
      </c>
      <c r="D40" s="50">
        <v>7</v>
      </c>
      <c r="E40" s="50">
        <v>23</v>
      </c>
      <c r="F40" s="50">
        <v>20</v>
      </c>
      <c r="G40" s="50">
        <v>41</v>
      </c>
      <c r="H40" s="50">
        <v>2</v>
      </c>
      <c r="I40" s="50">
        <v>1</v>
      </c>
      <c r="J40" s="50">
        <v>2</v>
      </c>
      <c r="K40" s="50">
        <v>1</v>
      </c>
      <c r="L40" s="50">
        <v>0</v>
      </c>
      <c r="M40" s="50">
        <v>0</v>
      </c>
      <c r="N40" s="50">
        <v>6</v>
      </c>
      <c r="O40" s="50">
        <v>5</v>
      </c>
      <c r="P40" s="50">
        <v>5</v>
      </c>
      <c r="Q40" s="50">
        <v>20</v>
      </c>
      <c r="R40" s="50">
        <v>12</v>
      </c>
      <c r="S40" s="50">
        <v>30</v>
      </c>
      <c r="T40" s="50">
        <v>0</v>
      </c>
      <c r="U40" s="50">
        <v>2</v>
      </c>
      <c r="V40" s="50">
        <v>0</v>
      </c>
      <c r="W40" s="50">
        <v>5</v>
      </c>
    </row>
    <row r="41" spans="1:23" x14ac:dyDescent="0.25">
      <c r="A41" s="3" t="s">
        <v>287</v>
      </c>
      <c r="B41" s="3"/>
      <c r="C41" s="47">
        <v>0.79300000000000004</v>
      </c>
      <c r="D41" s="4">
        <v>0.74199999999999999</v>
      </c>
      <c r="E41" s="4">
        <v>0.69899999999999995</v>
      </c>
      <c r="F41" s="4">
        <v>0.80800000000000005</v>
      </c>
      <c r="G41" s="4">
        <v>0.79700000000000004</v>
      </c>
      <c r="H41" s="4">
        <v>0.84</v>
      </c>
      <c r="I41" s="4">
        <v>0.81299999999999994</v>
      </c>
      <c r="J41" s="4">
        <v>0.73499999999999999</v>
      </c>
      <c r="K41" s="4">
        <v>0.76400000000000001</v>
      </c>
      <c r="L41" s="4">
        <v>0.8</v>
      </c>
      <c r="M41" s="4">
        <v>0.76600000000000001</v>
      </c>
      <c r="N41" s="4">
        <v>0.8</v>
      </c>
      <c r="O41" s="4">
        <v>0.78300000000000003</v>
      </c>
      <c r="P41" s="4">
        <v>0.72499999999999998</v>
      </c>
      <c r="Q41" s="4">
        <v>0.68</v>
      </c>
      <c r="R41" s="4">
        <v>0.81699999999999995</v>
      </c>
      <c r="S41" s="4">
        <v>0.80200000000000005</v>
      </c>
      <c r="T41" s="4">
        <v>0.871</v>
      </c>
      <c r="U41" s="4">
        <v>0.80400000000000005</v>
      </c>
      <c r="V41" s="4">
        <v>0.83099999999999996</v>
      </c>
      <c r="W41" s="4">
        <v>0.877</v>
      </c>
    </row>
    <row r="42" spans="1:23" ht="13.8" thickBot="1" x14ac:dyDescent="0.3">
      <c r="A42" s="5" t="s">
        <v>233</v>
      </c>
      <c r="B42" s="5"/>
      <c r="C42" s="45">
        <v>23</v>
      </c>
      <c r="D42" s="51">
        <v>1</v>
      </c>
      <c r="E42" s="51">
        <v>1</v>
      </c>
      <c r="F42" s="51">
        <v>12</v>
      </c>
      <c r="G42" s="51">
        <v>9</v>
      </c>
      <c r="H42" s="51">
        <v>1</v>
      </c>
      <c r="I42" s="51">
        <v>0</v>
      </c>
      <c r="J42" s="51">
        <v>0</v>
      </c>
      <c r="K42" s="51">
        <v>0</v>
      </c>
      <c r="L42" s="51">
        <v>0</v>
      </c>
      <c r="M42" s="51">
        <v>0</v>
      </c>
      <c r="N42" s="51">
        <v>4</v>
      </c>
      <c r="O42" s="51">
        <v>1</v>
      </c>
      <c r="P42" s="51">
        <v>0</v>
      </c>
      <c r="Q42" s="51">
        <v>1</v>
      </c>
      <c r="R42" s="51">
        <v>8</v>
      </c>
      <c r="S42" s="51">
        <v>8</v>
      </c>
      <c r="T42" s="51">
        <v>0</v>
      </c>
      <c r="U42" s="51">
        <v>0</v>
      </c>
      <c r="V42" s="51">
        <v>0</v>
      </c>
      <c r="W42" s="51">
        <v>0</v>
      </c>
    </row>
    <row r="44" spans="1:23" x14ac:dyDescent="0.25">
      <c r="A44" s="84" t="s">
        <v>234</v>
      </c>
    </row>
    <row r="45" spans="1:23" x14ac:dyDescent="0.25">
      <c r="A45" s="84" t="s">
        <v>235</v>
      </c>
    </row>
    <row r="46" spans="1:23" x14ac:dyDescent="0.25">
      <c r="A46" s="84" t="s">
        <v>236</v>
      </c>
    </row>
    <row r="47" spans="1:23" x14ac:dyDescent="0.25">
      <c r="A47" s="84" t="s">
        <v>237</v>
      </c>
    </row>
    <row r="48" spans="1:23" x14ac:dyDescent="0.25">
      <c r="A48" s="84" t="s">
        <v>238</v>
      </c>
    </row>
  </sheetData>
  <mergeCells count="5">
    <mergeCell ref="C4:G4"/>
    <mergeCell ref="H4:K4"/>
    <mergeCell ref="L4:O4"/>
    <mergeCell ref="P4:S4"/>
    <mergeCell ref="T4:W4"/>
  </mergeCells>
  <hyperlinks>
    <hyperlink ref="A1" location="Contents!A1" display="Contents" xr:uid="{FC8B9120-F7F3-40A7-863E-159393862D9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D3DEE-9391-42DB-84F7-20484196DB33}">
  <dimension ref="A1:BB49"/>
  <sheetViews>
    <sheetView showGridLines="0" workbookViewId="0">
      <pane xSplit="2" topLeftCell="C1" activePane="topRight" state="frozen"/>
      <selection pane="topRight"/>
    </sheetView>
  </sheetViews>
  <sheetFormatPr defaultColWidth="9.109375" defaultRowHeight="13.2" x14ac:dyDescent="0.25"/>
  <cols>
    <col min="1" max="1" width="66.5546875" style="84" customWidth="1"/>
    <col min="2" max="2" width="13.33203125" style="84" customWidth="1"/>
    <col min="3" max="23" width="33.6640625" style="84" customWidth="1"/>
    <col min="24" max="29" width="9.109375" style="3"/>
    <col min="30" max="53" width="9.109375" style="113"/>
    <col min="54" max="54" width="9.109375" style="117"/>
    <col min="55" max="16384" width="9.109375" style="115"/>
  </cols>
  <sheetData>
    <row r="1" spans="1:54" x14ac:dyDescent="0.25">
      <c r="A1" s="101" t="s">
        <v>32</v>
      </c>
      <c r="B1" s="99"/>
    </row>
    <row r="2" spans="1:54" s="116" customFormat="1" ht="15.6" x14ac:dyDescent="0.25">
      <c r="A2" s="85" t="s">
        <v>288</v>
      </c>
      <c r="B2" s="85"/>
      <c r="C2" s="85"/>
      <c r="D2" s="85"/>
      <c r="E2" s="85"/>
      <c r="F2" s="85"/>
      <c r="G2" s="85"/>
      <c r="H2" s="85"/>
      <c r="I2" s="85"/>
      <c r="J2" s="85"/>
      <c r="K2" s="85"/>
      <c r="L2" s="85"/>
      <c r="M2" s="85"/>
      <c r="N2" s="6"/>
      <c r="O2" s="6"/>
      <c r="P2" s="85"/>
      <c r="Q2" s="85"/>
      <c r="R2" s="85"/>
      <c r="S2" s="85"/>
      <c r="T2" s="85"/>
      <c r="U2" s="85"/>
      <c r="V2" s="85"/>
      <c r="W2" s="85"/>
      <c r="X2" s="112"/>
      <c r="Y2" s="112"/>
      <c r="Z2" s="112"/>
      <c r="AA2" s="112"/>
      <c r="AB2" s="112"/>
      <c r="AC2" s="112"/>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8"/>
    </row>
    <row r="4" spans="1:54" ht="24" customHeight="1" thickBot="1" x14ac:dyDescent="0.3">
      <c r="A4" s="1"/>
      <c r="B4" s="1"/>
      <c r="C4" s="135" t="s">
        <v>289</v>
      </c>
      <c r="D4" s="135"/>
      <c r="E4" s="135"/>
      <c r="F4" s="135"/>
      <c r="G4" s="135"/>
      <c r="H4" s="135" t="s">
        <v>290</v>
      </c>
      <c r="I4" s="135"/>
      <c r="J4" s="135"/>
      <c r="K4" s="135"/>
      <c r="L4" s="135" t="s">
        <v>291</v>
      </c>
      <c r="M4" s="135"/>
      <c r="N4" s="135"/>
      <c r="O4" s="135"/>
      <c r="P4" s="135" t="s">
        <v>292</v>
      </c>
      <c r="Q4" s="135"/>
      <c r="R4" s="135"/>
      <c r="S4" s="135"/>
      <c r="T4" s="135" t="s">
        <v>293</v>
      </c>
      <c r="U4" s="135"/>
      <c r="V4" s="135"/>
      <c r="W4" s="135"/>
    </row>
    <row r="5" spans="1:54" x14ac:dyDescent="0.25">
      <c r="A5" s="38" t="s">
        <v>216</v>
      </c>
      <c r="B5" s="38"/>
      <c r="C5" s="39" t="s">
        <v>217</v>
      </c>
      <c r="D5" s="39" t="s">
        <v>217</v>
      </c>
      <c r="E5" s="39" t="s">
        <v>217</v>
      </c>
      <c r="F5" s="39" t="s">
        <v>217</v>
      </c>
      <c r="G5" s="39" t="s">
        <v>217</v>
      </c>
      <c r="H5" s="39" t="s">
        <v>218</v>
      </c>
      <c r="I5" s="39" t="s">
        <v>218</v>
      </c>
      <c r="J5" s="39" t="s">
        <v>218</v>
      </c>
      <c r="K5" s="39" t="s">
        <v>218</v>
      </c>
      <c r="L5" s="39" t="s">
        <v>219</v>
      </c>
      <c r="M5" s="39" t="s">
        <v>219</v>
      </c>
      <c r="N5" s="39" t="s">
        <v>219</v>
      </c>
      <c r="O5" s="39" t="s">
        <v>219</v>
      </c>
      <c r="P5" s="39" t="s">
        <v>220</v>
      </c>
      <c r="Q5" s="39" t="s">
        <v>220</v>
      </c>
      <c r="R5" s="39" t="s">
        <v>220</v>
      </c>
      <c r="S5" s="39" t="s">
        <v>220</v>
      </c>
      <c r="T5" s="39" t="s">
        <v>221</v>
      </c>
      <c r="U5" s="39" t="s">
        <v>221</v>
      </c>
      <c r="V5" s="39" t="s">
        <v>221</v>
      </c>
      <c r="W5" s="39" t="s">
        <v>221</v>
      </c>
    </row>
    <row r="6" spans="1:54" ht="13.8" thickBot="1" x14ac:dyDescent="0.3">
      <c r="A6" s="40" t="s">
        <v>222</v>
      </c>
      <c r="B6" s="40"/>
      <c r="C6" s="41" t="s">
        <v>217</v>
      </c>
      <c r="D6" s="42" t="s">
        <v>223</v>
      </c>
      <c r="E6" s="42" t="s">
        <v>224</v>
      </c>
      <c r="F6" s="42" t="s">
        <v>225</v>
      </c>
      <c r="G6" s="42" t="s">
        <v>226</v>
      </c>
      <c r="H6" s="42" t="s">
        <v>223</v>
      </c>
      <c r="I6" s="42" t="s">
        <v>224</v>
      </c>
      <c r="J6" s="42" t="s">
        <v>225</v>
      </c>
      <c r="K6" s="42" t="s">
        <v>226</v>
      </c>
      <c r="L6" s="42" t="s">
        <v>223</v>
      </c>
      <c r="M6" s="42" t="s">
        <v>224</v>
      </c>
      <c r="N6" s="42" t="s">
        <v>225</v>
      </c>
      <c r="O6" s="42" t="s">
        <v>226</v>
      </c>
      <c r="P6" s="42" t="s">
        <v>223</v>
      </c>
      <c r="Q6" s="42" t="s">
        <v>224</v>
      </c>
      <c r="R6" s="42" t="s">
        <v>225</v>
      </c>
      <c r="S6" s="42" t="s">
        <v>226</v>
      </c>
      <c r="T6" s="42" t="s">
        <v>223</v>
      </c>
      <c r="U6" s="42" t="s">
        <v>224</v>
      </c>
      <c r="V6" s="42" t="s">
        <v>225</v>
      </c>
      <c r="W6" s="42" t="s">
        <v>226</v>
      </c>
    </row>
    <row r="7" spans="1:54" x14ac:dyDescent="0.25">
      <c r="A7" s="43" t="s">
        <v>227</v>
      </c>
      <c r="B7" s="43"/>
      <c r="C7" s="44">
        <v>69299</v>
      </c>
      <c r="D7" s="44">
        <v>2454</v>
      </c>
      <c r="E7" s="44">
        <v>4521</v>
      </c>
      <c r="F7" s="44">
        <v>28319</v>
      </c>
      <c r="G7" s="44">
        <v>34005</v>
      </c>
      <c r="H7" s="44">
        <v>245</v>
      </c>
      <c r="I7" s="44">
        <v>495</v>
      </c>
      <c r="J7" s="44">
        <v>968</v>
      </c>
      <c r="K7" s="44">
        <v>1316</v>
      </c>
      <c r="L7" s="44">
        <v>72</v>
      </c>
      <c r="M7" s="44">
        <v>100</v>
      </c>
      <c r="N7" s="44">
        <v>10343</v>
      </c>
      <c r="O7" s="44">
        <v>7381</v>
      </c>
      <c r="P7" s="44">
        <v>2074</v>
      </c>
      <c r="Q7" s="44">
        <v>3837</v>
      </c>
      <c r="R7" s="44">
        <v>16597</v>
      </c>
      <c r="S7" s="44">
        <v>24834</v>
      </c>
      <c r="T7" s="44">
        <v>63</v>
      </c>
      <c r="U7" s="44">
        <v>89</v>
      </c>
      <c r="V7" s="44">
        <v>411</v>
      </c>
      <c r="W7" s="44">
        <v>474</v>
      </c>
      <c r="X7" s="44"/>
    </row>
    <row r="8" spans="1:54" x14ac:dyDescent="0.25">
      <c r="A8" s="37" t="s">
        <v>228</v>
      </c>
      <c r="B8" s="37"/>
      <c r="C8" s="46">
        <v>69280</v>
      </c>
      <c r="D8" s="46">
        <v>2453</v>
      </c>
      <c r="E8" s="46">
        <v>4520</v>
      </c>
      <c r="F8" s="46">
        <v>28311</v>
      </c>
      <c r="G8" s="46">
        <v>33996</v>
      </c>
      <c r="H8" s="46">
        <v>244</v>
      </c>
      <c r="I8" s="46">
        <v>495</v>
      </c>
      <c r="J8" s="46">
        <v>968</v>
      </c>
      <c r="K8" s="46">
        <v>1316</v>
      </c>
      <c r="L8" s="46">
        <v>72</v>
      </c>
      <c r="M8" s="46">
        <v>100</v>
      </c>
      <c r="N8" s="46">
        <v>10340</v>
      </c>
      <c r="O8" s="46">
        <v>7380</v>
      </c>
      <c r="P8" s="46">
        <v>2074</v>
      </c>
      <c r="Q8" s="46">
        <v>3836</v>
      </c>
      <c r="R8" s="46">
        <v>16592</v>
      </c>
      <c r="S8" s="46">
        <v>24826</v>
      </c>
      <c r="T8" s="46">
        <v>63</v>
      </c>
      <c r="U8" s="46">
        <v>89</v>
      </c>
      <c r="V8" s="46">
        <v>411</v>
      </c>
      <c r="W8" s="46">
        <v>474</v>
      </c>
      <c r="X8" s="46"/>
    </row>
    <row r="9" spans="1:54" x14ac:dyDescent="0.25">
      <c r="A9" s="97" t="s">
        <v>284</v>
      </c>
      <c r="B9" s="2" t="s">
        <v>230</v>
      </c>
      <c r="C9" s="44"/>
      <c r="D9" s="3"/>
      <c r="E9" s="3"/>
      <c r="F9" s="3"/>
      <c r="G9" s="3"/>
      <c r="H9" s="3"/>
      <c r="I9" s="3"/>
      <c r="J9" s="3"/>
      <c r="K9" s="3"/>
      <c r="L9" s="3"/>
      <c r="M9" s="3"/>
      <c r="N9" s="3"/>
      <c r="O9" s="3"/>
      <c r="P9" s="3"/>
      <c r="Q9" s="3"/>
      <c r="R9" s="3"/>
      <c r="S9" s="3"/>
      <c r="T9" s="3"/>
      <c r="U9" s="3"/>
    </row>
    <row r="10" spans="1:54" x14ac:dyDescent="0.25">
      <c r="A10" s="3" t="s">
        <v>152</v>
      </c>
      <c r="B10" s="3" t="s">
        <v>153</v>
      </c>
      <c r="C10" s="44">
        <v>7415</v>
      </c>
      <c r="D10" s="49">
        <v>208</v>
      </c>
      <c r="E10" s="49">
        <v>348</v>
      </c>
      <c r="F10" s="49">
        <v>3019</v>
      </c>
      <c r="G10" s="49">
        <v>3840</v>
      </c>
      <c r="H10" s="49">
        <v>23</v>
      </c>
      <c r="I10" s="49">
        <v>40</v>
      </c>
      <c r="J10" s="49">
        <v>122</v>
      </c>
      <c r="K10" s="49">
        <v>165</v>
      </c>
      <c r="L10" s="49">
        <v>10</v>
      </c>
      <c r="M10" s="49">
        <v>8</v>
      </c>
      <c r="N10" s="49">
        <v>1059</v>
      </c>
      <c r="O10" s="49">
        <v>914</v>
      </c>
      <c r="P10" s="49">
        <v>172</v>
      </c>
      <c r="Q10" s="49">
        <v>291</v>
      </c>
      <c r="R10" s="49">
        <v>1802</v>
      </c>
      <c r="S10" s="49">
        <v>2730</v>
      </c>
      <c r="T10" s="49">
        <v>3</v>
      </c>
      <c r="U10" s="49">
        <v>9</v>
      </c>
      <c r="V10" s="49">
        <v>36</v>
      </c>
      <c r="W10" s="49">
        <v>31</v>
      </c>
    </row>
    <row r="11" spans="1:54" x14ac:dyDescent="0.25">
      <c r="A11" s="3" t="s">
        <v>206</v>
      </c>
      <c r="B11" s="3" t="s">
        <v>207</v>
      </c>
      <c r="C11" s="44">
        <v>2976</v>
      </c>
      <c r="D11" s="49">
        <v>237</v>
      </c>
      <c r="E11" s="49">
        <v>645</v>
      </c>
      <c r="F11" s="49">
        <v>849</v>
      </c>
      <c r="G11" s="49">
        <v>1245</v>
      </c>
      <c r="H11" s="49">
        <v>3</v>
      </c>
      <c r="I11" s="49">
        <v>6</v>
      </c>
      <c r="J11" s="49">
        <v>45</v>
      </c>
      <c r="K11" s="49">
        <v>38</v>
      </c>
      <c r="L11" s="49">
        <v>0</v>
      </c>
      <c r="M11" s="49">
        <v>0</v>
      </c>
      <c r="N11" s="49">
        <v>356</v>
      </c>
      <c r="O11" s="49">
        <v>177</v>
      </c>
      <c r="P11" s="49">
        <v>232</v>
      </c>
      <c r="Q11" s="49">
        <v>637</v>
      </c>
      <c r="R11" s="49">
        <v>430</v>
      </c>
      <c r="S11" s="49">
        <v>1022</v>
      </c>
      <c r="T11" s="49">
        <v>2</v>
      </c>
      <c r="U11" s="49">
        <v>2</v>
      </c>
      <c r="V11" s="49">
        <v>18</v>
      </c>
      <c r="W11" s="49">
        <v>8</v>
      </c>
    </row>
    <row r="12" spans="1:54" x14ac:dyDescent="0.25">
      <c r="A12" s="3" t="s">
        <v>106</v>
      </c>
      <c r="B12" s="3" t="s">
        <v>285</v>
      </c>
      <c r="C12" s="44">
        <v>1178</v>
      </c>
      <c r="D12" s="49">
        <v>12</v>
      </c>
      <c r="E12" s="49">
        <v>32</v>
      </c>
      <c r="F12" s="49">
        <v>591</v>
      </c>
      <c r="G12" s="49">
        <v>543</v>
      </c>
      <c r="H12" s="49">
        <v>3</v>
      </c>
      <c r="I12" s="49">
        <v>13</v>
      </c>
      <c r="J12" s="49">
        <v>48</v>
      </c>
      <c r="K12" s="49">
        <v>42</v>
      </c>
      <c r="L12" s="49">
        <v>3</v>
      </c>
      <c r="M12" s="49">
        <v>10</v>
      </c>
      <c r="N12" s="49">
        <v>442</v>
      </c>
      <c r="O12" s="49">
        <v>374</v>
      </c>
      <c r="P12" s="49">
        <v>6</v>
      </c>
      <c r="Q12" s="49">
        <v>8</v>
      </c>
      <c r="R12" s="49">
        <v>98</v>
      </c>
      <c r="S12" s="49">
        <v>122</v>
      </c>
      <c r="T12" s="49">
        <v>0</v>
      </c>
      <c r="U12" s="49">
        <v>1</v>
      </c>
      <c r="V12" s="49">
        <v>3</v>
      </c>
      <c r="W12" s="49">
        <v>5</v>
      </c>
    </row>
    <row r="13" spans="1:54" x14ac:dyDescent="0.25">
      <c r="A13" s="3" t="s">
        <v>200</v>
      </c>
      <c r="B13" s="3" t="s">
        <v>201</v>
      </c>
      <c r="C13" s="44">
        <v>997</v>
      </c>
      <c r="D13" s="49">
        <v>66</v>
      </c>
      <c r="E13" s="49">
        <v>122</v>
      </c>
      <c r="F13" s="49">
        <v>331</v>
      </c>
      <c r="G13" s="49">
        <v>478</v>
      </c>
      <c r="H13" s="49">
        <v>4</v>
      </c>
      <c r="I13" s="49">
        <v>7</v>
      </c>
      <c r="J13" s="49">
        <v>6</v>
      </c>
      <c r="K13" s="49">
        <v>10</v>
      </c>
      <c r="L13" s="49">
        <v>0</v>
      </c>
      <c r="M13" s="49">
        <v>1</v>
      </c>
      <c r="N13" s="49">
        <v>25</v>
      </c>
      <c r="O13" s="49">
        <v>17</v>
      </c>
      <c r="P13" s="49">
        <v>62</v>
      </c>
      <c r="Q13" s="49">
        <v>114</v>
      </c>
      <c r="R13" s="49">
        <v>296</v>
      </c>
      <c r="S13" s="49">
        <v>450</v>
      </c>
      <c r="T13" s="49">
        <v>0</v>
      </c>
      <c r="U13" s="49">
        <v>0</v>
      </c>
      <c r="V13" s="49">
        <v>4</v>
      </c>
      <c r="W13" s="49">
        <v>1</v>
      </c>
    </row>
    <row r="14" spans="1:54" x14ac:dyDescent="0.25">
      <c r="A14" s="3" t="s">
        <v>198</v>
      </c>
      <c r="B14" s="3" t="s">
        <v>199</v>
      </c>
      <c r="C14" s="44">
        <v>586</v>
      </c>
      <c r="D14" s="49">
        <v>39</v>
      </c>
      <c r="E14" s="49">
        <v>92</v>
      </c>
      <c r="F14" s="49">
        <v>186</v>
      </c>
      <c r="G14" s="49">
        <v>269</v>
      </c>
      <c r="H14" s="49">
        <v>1</v>
      </c>
      <c r="I14" s="49">
        <v>4</v>
      </c>
      <c r="J14" s="49">
        <v>11</v>
      </c>
      <c r="K14" s="49">
        <v>18</v>
      </c>
      <c r="L14" s="49">
        <v>1</v>
      </c>
      <c r="M14" s="49">
        <v>1</v>
      </c>
      <c r="N14" s="49">
        <v>46</v>
      </c>
      <c r="O14" s="49">
        <v>48</v>
      </c>
      <c r="P14" s="49">
        <v>37</v>
      </c>
      <c r="Q14" s="49">
        <v>85</v>
      </c>
      <c r="R14" s="49">
        <v>124</v>
      </c>
      <c r="S14" s="49">
        <v>201</v>
      </c>
      <c r="T14" s="49">
        <v>0</v>
      </c>
      <c r="U14" s="49">
        <v>2</v>
      </c>
      <c r="V14" s="49">
        <v>5</v>
      </c>
      <c r="W14" s="49">
        <v>2</v>
      </c>
    </row>
    <row r="15" spans="1:54" x14ac:dyDescent="0.25">
      <c r="A15" s="3" t="s">
        <v>202</v>
      </c>
      <c r="B15" s="3" t="s">
        <v>203</v>
      </c>
      <c r="C15" s="44">
        <v>455</v>
      </c>
      <c r="D15" s="49">
        <v>20</v>
      </c>
      <c r="E15" s="49">
        <v>38</v>
      </c>
      <c r="F15" s="49">
        <v>167</v>
      </c>
      <c r="G15" s="49">
        <v>230</v>
      </c>
      <c r="H15" s="49">
        <v>1</v>
      </c>
      <c r="I15" s="49">
        <v>3</v>
      </c>
      <c r="J15" s="49">
        <v>4</v>
      </c>
      <c r="K15" s="49">
        <v>7</v>
      </c>
      <c r="L15" s="49">
        <v>0</v>
      </c>
      <c r="M15" s="49">
        <v>0</v>
      </c>
      <c r="N15" s="49">
        <v>27</v>
      </c>
      <c r="O15" s="49">
        <v>17</v>
      </c>
      <c r="P15" s="49">
        <v>19</v>
      </c>
      <c r="Q15" s="49">
        <v>35</v>
      </c>
      <c r="R15" s="49">
        <v>135</v>
      </c>
      <c r="S15" s="49">
        <v>205</v>
      </c>
      <c r="T15" s="49">
        <v>0</v>
      </c>
      <c r="U15" s="49">
        <v>0</v>
      </c>
      <c r="V15" s="49">
        <v>1</v>
      </c>
      <c r="W15" s="49">
        <v>1</v>
      </c>
    </row>
    <row r="16" spans="1:54" x14ac:dyDescent="0.25">
      <c r="A16" s="3" t="s">
        <v>196</v>
      </c>
      <c r="B16" s="3" t="s">
        <v>197</v>
      </c>
      <c r="C16" s="44">
        <v>331</v>
      </c>
      <c r="D16" s="49">
        <v>38</v>
      </c>
      <c r="E16" s="49">
        <v>74</v>
      </c>
      <c r="F16" s="49">
        <v>105</v>
      </c>
      <c r="G16" s="49">
        <v>114</v>
      </c>
      <c r="H16" s="49">
        <v>5</v>
      </c>
      <c r="I16" s="49">
        <v>11</v>
      </c>
      <c r="J16" s="49">
        <v>7</v>
      </c>
      <c r="K16" s="49">
        <v>7</v>
      </c>
      <c r="L16" s="49">
        <v>0</v>
      </c>
      <c r="M16" s="49">
        <v>0</v>
      </c>
      <c r="N16" s="49">
        <v>10</v>
      </c>
      <c r="O16" s="49">
        <v>6</v>
      </c>
      <c r="P16" s="49">
        <v>32</v>
      </c>
      <c r="Q16" s="49">
        <v>62</v>
      </c>
      <c r="R16" s="49">
        <v>88</v>
      </c>
      <c r="S16" s="49">
        <v>101</v>
      </c>
      <c r="T16" s="49">
        <v>1</v>
      </c>
      <c r="U16" s="49">
        <v>1</v>
      </c>
      <c r="V16" s="49">
        <v>0</v>
      </c>
      <c r="W16" s="49">
        <v>0</v>
      </c>
    </row>
    <row r="17" spans="1:23" x14ac:dyDescent="0.25">
      <c r="A17" s="3" t="s">
        <v>192</v>
      </c>
      <c r="B17" s="3" t="s">
        <v>193</v>
      </c>
      <c r="C17" s="44">
        <v>258</v>
      </c>
      <c r="D17" s="49">
        <v>4</v>
      </c>
      <c r="E17" s="49">
        <v>10</v>
      </c>
      <c r="F17" s="49">
        <v>84</v>
      </c>
      <c r="G17" s="49">
        <v>160</v>
      </c>
      <c r="H17" s="49">
        <v>0</v>
      </c>
      <c r="I17" s="49">
        <v>1</v>
      </c>
      <c r="J17" s="49">
        <v>3</v>
      </c>
      <c r="K17" s="49">
        <v>6</v>
      </c>
      <c r="L17" s="49">
        <v>1</v>
      </c>
      <c r="M17" s="49">
        <v>2</v>
      </c>
      <c r="N17" s="49">
        <v>11</v>
      </c>
      <c r="O17" s="49">
        <v>17</v>
      </c>
      <c r="P17" s="49">
        <v>3</v>
      </c>
      <c r="Q17" s="49">
        <v>7</v>
      </c>
      <c r="R17" s="49">
        <v>70</v>
      </c>
      <c r="S17" s="49">
        <v>132</v>
      </c>
      <c r="T17" s="49">
        <v>0</v>
      </c>
      <c r="U17" s="49">
        <v>0</v>
      </c>
      <c r="V17" s="49">
        <v>0</v>
      </c>
      <c r="W17" s="49">
        <v>5</v>
      </c>
    </row>
    <row r="18" spans="1:23" x14ac:dyDescent="0.25">
      <c r="A18" s="3" t="s">
        <v>148</v>
      </c>
      <c r="B18" s="3" t="s">
        <v>149</v>
      </c>
      <c r="C18" s="44">
        <v>245</v>
      </c>
      <c r="D18" s="49">
        <v>12</v>
      </c>
      <c r="E18" s="49">
        <v>17</v>
      </c>
      <c r="F18" s="49">
        <v>103</v>
      </c>
      <c r="G18" s="49">
        <v>113</v>
      </c>
      <c r="H18" s="49">
        <v>0</v>
      </c>
      <c r="I18" s="49">
        <v>3</v>
      </c>
      <c r="J18" s="49">
        <v>8</v>
      </c>
      <c r="K18" s="49">
        <v>11</v>
      </c>
      <c r="L18" s="49">
        <v>0</v>
      </c>
      <c r="M18" s="49">
        <v>0</v>
      </c>
      <c r="N18" s="49">
        <v>23</v>
      </c>
      <c r="O18" s="49">
        <v>12</v>
      </c>
      <c r="P18" s="49">
        <v>12</v>
      </c>
      <c r="Q18" s="49">
        <v>14</v>
      </c>
      <c r="R18" s="49">
        <v>70</v>
      </c>
      <c r="S18" s="49">
        <v>89</v>
      </c>
      <c r="T18" s="49">
        <v>0</v>
      </c>
      <c r="U18" s="49">
        <v>0</v>
      </c>
      <c r="V18" s="49">
        <v>2</v>
      </c>
      <c r="W18" s="49">
        <v>1</v>
      </c>
    </row>
    <row r="19" spans="1:23" x14ac:dyDescent="0.25">
      <c r="A19" s="3" t="s">
        <v>156</v>
      </c>
      <c r="B19" s="3" t="s">
        <v>157</v>
      </c>
      <c r="C19" s="44">
        <v>204</v>
      </c>
      <c r="D19" s="49">
        <v>10</v>
      </c>
      <c r="E19" s="49">
        <v>29</v>
      </c>
      <c r="F19" s="49">
        <v>50</v>
      </c>
      <c r="G19" s="49">
        <v>115</v>
      </c>
      <c r="H19" s="49">
        <v>0</v>
      </c>
      <c r="I19" s="49">
        <v>2</v>
      </c>
      <c r="J19" s="49">
        <v>2</v>
      </c>
      <c r="K19" s="49">
        <v>5</v>
      </c>
      <c r="L19" s="49">
        <v>0</v>
      </c>
      <c r="M19" s="49">
        <v>0</v>
      </c>
      <c r="N19" s="49">
        <v>2</v>
      </c>
      <c r="O19" s="49">
        <v>4</v>
      </c>
      <c r="P19" s="49">
        <v>10</v>
      </c>
      <c r="Q19" s="49">
        <v>26</v>
      </c>
      <c r="R19" s="49">
        <v>46</v>
      </c>
      <c r="S19" s="49">
        <v>105</v>
      </c>
      <c r="T19" s="49">
        <v>0</v>
      </c>
      <c r="U19" s="49">
        <v>1</v>
      </c>
      <c r="V19" s="49">
        <v>0</v>
      </c>
      <c r="W19" s="49">
        <v>1</v>
      </c>
    </row>
    <row r="20" spans="1:23" x14ac:dyDescent="0.25">
      <c r="A20" s="3" t="s">
        <v>136</v>
      </c>
      <c r="B20" s="3" t="s">
        <v>137</v>
      </c>
      <c r="C20" s="44">
        <v>198</v>
      </c>
      <c r="D20" s="49">
        <v>6</v>
      </c>
      <c r="E20" s="49">
        <v>7</v>
      </c>
      <c r="F20" s="49">
        <v>82</v>
      </c>
      <c r="G20" s="49">
        <v>103</v>
      </c>
      <c r="H20" s="49">
        <v>0</v>
      </c>
      <c r="I20" s="49">
        <v>0</v>
      </c>
      <c r="J20" s="49">
        <v>7</v>
      </c>
      <c r="K20" s="49">
        <v>6</v>
      </c>
      <c r="L20" s="49">
        <v>0</v>
      </c>
      <c r="M20" s="49">
        <v>0</v>
      </c>
      <c r="N20" s="49">
        <v>13</v>
      </c>
      <c r="O20" s="49">
        <v>14</v>
      </c>
      <c r="P20" s="49">
        <v>5</v>
      </c>
      <c r="Q20" s="49">
        <v>7</v>
      </c>
      <c r="R20" s="49">
        <v>59</v>
      </c>
      <c r="S20" s="49">
        <v>82</v>
      </c>
      <c r="T20" s="49">
        <v>1</v>
      </c>
      <c r="U20" s="49">
        <v>0</v>
      </c>
      <c r="V20" s="49">
        <v>3</v>
      </c>
      <c r="W20" s="49">
        <v>1</v>
      </c>
    </row>
    <row r="21" spans="1:23" x14ac:dyDescent="0.25">
      <c r="A21" s="3" t="s">
        <v>122</v>
      </c>
      <c r="B21" s="3" t="s">
        <v>123</v>
      </c>
      <c r="C21" s="44">
        <v>183</v>
      </c>
      <c r="D21" s="49">
        <v>0</v>
      </c>
      <c r="E21" s="49">
        <v>6</v>
      </c>
      <c r="F21" s="49">
        <v>82</v>
      </c>
      <c r="G21" s="49">
        <v>95</v>
      </c>
      <c r="H21" s="49">
        <v>0</v>
      </c>
      <c r="I21" s="49">
        <v>2</v>
      </c>
      <c r="J21" s="49">
        <v>10</v>
      </c>
      <c r="K21" s="49">
        <v>9</v>
      </c>
      <c r="L21" s="49">
        <v>0</v>
      </c>
      <c r="M21" s="49">
        <v>1</v>
      </c>
      <c r="N21" s="49">
        <v>21</v>
      </c>
      <c r="O21" s="49">
        <v>16</v>
      </c>
      <c r="P21" s="49">
        <v>0</v>
      </c>
      <c r="Q21" s="49">
        <v>3</v>
      </c>
      <c r="R21" s="49">
        <v>48</v>
      </c>
      <c r="S21" s="49">
        <v>68</v>
      </c>
      <c r="T21" s="49">
        <v>0</v>
      </c>
      <c r="U21" s="49">
        <v>0</v>
      </c>
      <c r="V21" s="49">
        <v>3</v>
      </c>
      <c r="W21" s="49">
        <v>2</v>
      </c>
    </row>
    <row r="22" spans="1:23" x14ac:dyDescent="0.25">
      <c r="A22" s="3" t="s">
        <v>120</v>
      </c>
      <c r="B22" s="3" t="s">
        <v>121</v>
      </c>
      <c r="C22" s="44">
        <v>176</v>
      </c>
      <c r="D22" s="49">
        <v>22</v>
      </c>
      <c r="E22" s="49">
        <v>46</v>
      </c>
      <c r="F22" s="49">
        <v>49</v>
      </c>
      <c r="G22" s="49">
        <v>59</v>
      </c>
      <c r="H22" s="49">
        <v>0</v>
      </c>
      <c r="I22" s="49">
        <v>1</v>
      </c>
      <c r="J22" s="49">
        <v>0</v>
      </c>
      <c r="K22" s="49">
        <v>4</v>
      </c>
      <c r="L22" s="49">
        <v>0</v>
      </c>
      <c r="M22" s="49">
        <v>0</v>
      </c>
      <c r="N22" s="49">
        <v>13</v>
      </c>
      <c r="O22" s="49">
        <v>2</v>
      </c>
      <c r="P22" s="49">
        <v>22</v>
      </c>
      <c r="Q22" s="49">
        <v>45</v>
      </c>
      <c r="R22" s="49">
        <v>36</v>
      </c>
      <c r="S22" s="49">
        <v>53</v>
      </c>
      <c r="T22" s="49">
        <v>0</v>
      </c>
      <c r="U22" s="49">
        <v>0</v>
      </c>
      <c r="V22" s="49">
        <v>0</v>
      </c>
      <c r="W22" s="49">
        <v>0</v>
      </c>
    </row>
    <row r="23" spans="1:23" x14ac:dyDescent="0.25">
      <c r="A23" s="3" t="s">
        <v>116</v>
      </c>
      <c r="B23" s="3" t="s">
        <v>117</v>
      </c>
      <c r="C23" s="44">
        <v>115</v>
      </c>
      <c r="D23" s="49">
        <v>9</v>
      </c>
      <c r="E23" s="49">
        <v>30</v>
      </c>
      <c r="F23" s="49">
        <v>32</v>
      </c>
      <c r="G23" s="49">
        <v>44</v>
      </c>
      <c r="H23" s="49">
        <v>0</v>
      </c>
      <c r="I23" s="49">
        <v>6</v>
      </c>
      <c r="J23" s="49">
        <v>2</v>
      </c>
      <c r="K23" s="49">
        <v>7</v>
      </c>
      <c r="L23" s="49">
        <v>0</v>
      </c>
      <c r="M23" s="49">
        <v>0</v>
      </c>
      <c r="N23" s="49">
        <v>3</v>
      </c>
      <c r="O23" s="49">
        <v>3</v>
      </c>
      <c r="P23" s="49">
        <v>8</v>
      </c>
      <c r="Q23" s="49">
        <v>23</v>
      </c>
      <c r="R23" s="49">
        <v>27</v>
      </c>
      <c r="S23" s="49">
        <v>34</v>
      </c>
      <c r="T23" s="49">
        <v>1</v>
      </c>
      <c r="U23" s="49">
        <v>1</v>
      </c>
      <c r="V23" s="49">
        <v>0</v>
      </c>
      <c r="W23" s="49">
        <v>0</v>
      </c>
    </row>
    <row r="24" spans="1:23" x14ac:dyDescent="0.25">
      <c r="A24" s="3" t="s">
        <v>186</v>
      </c>
      <c r="B24" s="3" t="s">
        <v>187</v>
      </c>
      <c r="C24" s="44">
        <v>90</v>
      </c>
      <c r="D24" s="49">
        <v>5</v>
      </c>
      <c r="E24" s="49">
        <v>5</v>
      </c>
      <c r="F24" s="49">
        <v>45</v>
      </c>
      <c r="G24" s="49">
        <v>35</v>
      </c>
      <c r="H24" s="49">
        <v>0</v>
      </c>
      <c r="I24" s="49">
        <v>2</v>
      </c>
      <c r="J24" s="49">
        <v>2</v>
      </c>
      <c r="K24" s="49">
        <v>3</v>
      </c>
      <c r="L24" s="49">
        <v>1</v>
      </c>
      <c r="M24" s="49">
        <v>1</v>
      </c>
      <c r="N24" s="49">
        <v>35</v>
      </c>
      <c r="O24" s="49">
        <v>23</v>
      </c>
      <c r="P24" s="49">
        <v>3</v>
      </c>
      <c r="Q24" s="49">
        <v>2</v>
      </c>
      <c r="R24" s="49">
        <v>8</v>
      </c>
      <c r="S24" s="49">
        <v>9</v>
      </c>
      <c r="T24" s="49">
        <v>1</v>
      </c>
      <c r="U24" s="49">
        <v>0</v>
      </c>
      <c r="V24" s="49">
        <v>0</v>
      </c>
      <c r="W24" s="49">
        <v>0</v>
      </c>
    </row>
    <row r="25" spans="1:23" x14ac:dyDescent="0.25">
      <c r="A25" s="3" t="s">
        <v>174</v>
      </c>
      <c r="B25" s="3" t="s">
        <v>175</v>
      </c>
      <c r="C25" s="44">
        <v>89</v>
      </c>
      <c r="D25" s="49">
        <v>2</v>
      </c>
      <c r="E25" s="49">
        <v>4</v>
      </c>
      <c r="F25" s="49">
        <v>37</v>
      </c>
      <c r="G25" s="49">
        <v>46</v>
      </c>
      <c r="H25" s="49">
        <v>0</v>
      </c>
      <c r="I25" s="49">
        <v>0</v>
      </c>
      <c r="J25" s="49">
        <v>1</v>
      </c>
      <c r="K25" s="49">
        <v>0</v>
      </c>
      <c r="L25" s="49">
        <v>0</v>
      </c>
      <c r="M25" s="49">
        <v>0</v>
      </c>
      <c r="N25" s="49">
        <v>8</v>
      </c>
      <c r="O25" s="49">
        <v>4</v>
      </c>
      <c r="P25" s="49">
        <v>2</v>
      </c>
      <c r="Q25" s="49">
        <v>4</v>
      </c>
      <c r="R25" s="49">
        <v>27</v>
      </c>
      <c r="S25" s="49">
        <v>42</v>
      </c>
      <c r="T25" s="49">
        <v>0</v>
      </c>
      <c r="U25" s="49">
        <v>0</v>
      </c>
      <c r="V25" s="49">
        <v>1</v>
      </c>
      <c r="W25" s="49">
        <v>0</v>
      </c>
    </row>
    <row r="26" spans="1:23" x14ac:dyDescent="0.25">
      <c r="A26" s="3" t="s">
        <v>130</v>
      </c>
      <c r="B26" s="3" t="s">
        <v>131</v>
      </c>
      <c r="C26" s="44">
        <v>49</v>
      </c>
      <c r="D26" s="49">
        <v>0</v>
      </c>
      <c r="E26" s="49">
        <v>0</v>
      </c>
      <c r="F26" s="49">
        <v>31</v>
      </c>
      <c r="G26" s="49">
        <v>18</v>
      </c>
      <c r="H26" s="49">
        <v>0</v>
      </c>
      <c r="I26" s="49">
        <v>0</v>
      </c>
      <c r="J26" s="49">
        <v>1</v>
      </c>
      <c r="K26" s="49">
        <v>1</v>
      </c>
      <c r="L26" s="49">
        <v>0</v>
      </c>
      <c r="M26" s="49">
        <v>0</v>
      </c>
      <c r="N26" s="49">
        <v>28</v>
      </c>
      <c r="O26" s="49">
        <v>16</v>
      </c>
      <c r="P26" s="49">
        <v>0</v>
      </c>
      <c r="Q26" s="49">
        <v>0</v>
      </c>
      <c r="R26" s="49">
        <v>1</v>
      </c>
      <c r="S26" s="49">
        <v>1</v>
      </c>
      <c r="T26" s="49">
        <v>0</v>
      </c>
      <c r="U26" s="49">
        <v>0</v>
      </c>
      <c r="V26" s="49">
        <v>1</v>
      </c>
      <c r="W26" s="49">
        <v>0</v>
      </c>
    </row>
    <row r="27" spans="1:23" x14ac:dyDescent="0.25">
      <c r="A27" s="3" t="s">
        <v>176</v>
      </c>
      <c r="B27" s="3" t="s">
        <v>177</v>
      </c>
      <c r="C27" s="44">
        <v>36</v>
      </c>
      <c r="D27" s="49">
        <v>5</v>
      </c>
      <c r="E27" s="49">
        <v>14</v>
      </c>
      <c r="F27" s="49">
        <v>9</v>
      </c>
      <c r="G27" s="49">
        <v>8</v>
      </c>
      <c r="H27" s="49">
        <v>0</v>
      </c>
      <c r="I27" s="49">
        <v>0</v>
      </c>
      <c r="J27" s="49">
        <v>0</v>
      </c>
      <c r="K27" s="49">
        <v>0</v>
      </c>
      <c r="L27" s="49">
        <v>0</v>
      </c>
      <c r="M27" s="49">
        <v>0</v>
      </c>
      <c r="N27" s="49">
        <v>0</v>
      </c>
      <c r="O27" s="49">
        <v>0</v>
      </c>
      <c r="P27" s="49">
        <v>5</v>
      </c>
      <c r="Q27" s="49">
        <v>14</v>
      </c>
      <c r="R27" s="49">
        <v>8</v>
      </c>
      <c r="S27" s="49">
        <v>8</v>
      </c>
      <c r="T27" s="49">
        <v>0</v>
      </c>
      <c r="U27" s="49">
        <v>0</v>
      </c>
      <c r="V27" s="49">
        <v>1</v>
      </c>
      <c r="W27" s="49">
        <v>0</v>
      </c>
    </row>
    <row r="28" spans="1:23" x14ac:dyDescent="0.25">
      <c r="A28" s="3" t="s">
        <v>118</v>
      </c>
      <c r="B28" s="3" t="s">
        <v>119</v>
      </c>
      <c r="C28" s="44">
        <v>31</v>
      </c>
      <c r="D28" s="49">
        <v>3</v>
      </c>
      <c r="E28" s="49">
        <v>4</v>
      </c>
      <c r="F28" s="49">
        <v>11</v>
      </c>
      <c r="G28" s="49">
        <v>13</v>
      </c>
      <c r="H28" s="49">
        <v>0</v>
      </c>
      <c r="I28" s="49">
        <v>2</v>
      </c>
      <c r="J28" s="49">
        <v>2</v>
      </c>
      <c r="K28" s="49">
        <v>0</v>
      </c>
      <c r="L28" s="49">
        <v>0</v>
      </c>
      <c r="M28" s="49">
        <v>0</v>
      </c>
      <c r="N28" s="49">
        <v>4</v>
      </c>
      <c r="O28" s="49">
        <v>1</v>
      </c>
      <c r="P28" s="49">
        <v>3</v>
      </c>
      <c r="Q28" s="49">
        <v>2</v>
      </c>
      <c r="R28" s="49">
        <v>5</v>
      </c>
      <c r="S28" s="49">
        <v>12</v>
      </c>
      <c r="T28" s="49">
        <v>0</v>
      </c>
      <c r="U28" s="49">
        <v>0</v>
      </c>
      <c r="V28" s="49">
        <v>0</v>
      </c>
      <c r="W28" s="49">
        <v>0</v>
      </c>
    </row>
    <row r="29" spans="1:23" x14ac:dyDescent="0.25">
      <c r="A29" s="3" t="s">
        <v>184</v>
      </c>
      <c r="B29" s="3" t="s">
        <v>185</v>
      </c>
      <c r="C29" s="44">
        <v>29</v>
      </c>
      <c r="D29" s="49">
        <v>2</v>
      </c>
      <c r="E29" s="49">
        <v>1</v>
      </c>
      <c r="F29" s="49">
        <v>12</v>
      </c>
      <c r="G29" s="49">
        <v>14</v>
      </c>
      <c r="H29" s="49">
        <v>0</v>
      </c>
      <c r="I29" s="49">
        <v>0</v>
      </c>
      <c r="J29" s="49">
        <v>0</v>
      </c>
      <c r="K29" s="49">
        <v>1</v>
      </c>
      <c r="L29" s="49">
        <v>0</v>
      </c>
      <c r="M29" s="49">
        <v>0</v>
      </c>
      <c r="N29" s="49">
        <v>3</v>
      </c>
      <c r="O29" s="49">
        <v>1</v>
      </c>
      <c r="P29" s="49">
        <v>2</v>
      </c>
      <c r="Q29" s="49">
        <v>1</v>
      </c>
      <c r="R29" s="49">
        <v>9</v>
      </c>
      <c r="S29" s="49">
        <v>11</v>
      </c>
      <c r="T29" s="49">
        <v>0</v>
      </c>
      <c r="U29" s="49">
        <v>0</v>
      </c>
      <c r="V29" s="49">
        <v>0</v>
      </c>
      <c r="W29" s="49">
        <v>1</v>
      </c>
    </row>
    <row r="30" spans="1:23" x14ac:dyDescent="0.25">
      <c r="A30" s="3" t="s">
        <v>194</v>
      </c>
      <c r="B30" s="3" t="s">
        <v>195</v>
      </c>
      <c r="C30" s="44">
        <v>28</v>
      </c>
      <c r="D30" s="49">
        <v>0</v>
      </c>
      <c r="E30" s="49">
        <v>1</v>
      </c>
      <c r="F30" s="49">
        <v>17</v>
      </c>
      <c r="G30" s="49">
        <v>10</v>
      </c>
      <c r="H30" s="49">
        <v>0</v>
      </c>
      <c r="I30" s="49">
        <v>0</v>
      </c>
      <c r="J30" s="49">
        <v>2</v>
      </c>
      <c r="K30" s="49">
        <v>3</v>
      </c>
      <c r="L30" s="49">
        <v>0</v>
      </c>
      <c r="M30" s="49">
        <v>0</v>
      </c>
      <c r="N30" s="49">
        <v>3</v>
      </c>
      <c r="O30" s="49">
        <v>3</v>
      </c>
      <c r="P30" s="49">
        <v>0</v>
      </c>
      <c r="Q30" s="49">
        <v>1</v>
      </c>
      <c r="R30" s="49">
        <v>11</v>
      </c>
      <c r="S30" s="49">
        <v>4</v>
      </c>
      <c r="T30" s="49">
        <v>0</v>
      </c>
      <c r="U30" s="49">
        <v>0</v>
      </c>
      <c r="V30" s="49">
        <v>1</v>
      </c>
      <c r="W30" s="49">
        <v>0</v>
      </c>
    </row>
    <row r="31" spans="1:23" x14ac:dyDescent="0.25">
      <c r="A31" s="3" t="s">
        <v>128</v>
      </c>
      <c r="B31" s="3" t="s">
        <v>129</v>
      </c>
      <c r="C31" s="44">
        <v>28</v>
      </c>
      <c r="D31" s="49">
        <v>0</v>
      </c>
      <c r="E31" s="49">
        <v>0</v>
      </c>
      <c r="F31" s="49">
        <v>11</v>
      </c>
      <c r="G31" s="49">
        <v>17</v>
      </c>
      <c r="H31" s="49">
        <v>0</v>
      </c>
      <c r="I31" s="49">
        <v>0</v>
      </c>
      <c r="J31" s="49">
        <v>0</v>
      </c>
      <c r="K31" s="49">
        <v>1</v>
      </c>
      <c r="L31" s="49">
        <v>0</v>
      </c>
      <c r="M31" s="49">
        <v>0</v>
      </c>
      <c r="N31" s="49">
        <v>3</v>
      </c>
      <c r="O31" s="49">
        <v>1</v>
      </c>
      <c r="P31" s="49">
        <v>0</v>
      </c>
      <c r="Q31" s="49">
        <v>0</v>
      </c>
      <c r="R31" s="49">
        <v>7</v>
      </c>
      <c r="S31" s="49">
        <v>15</v>
      </c>
      <c r="T31" s="49">
        <v>0</v>
      </c>
      <c r="U31" s="49">
        <v>0</v>
      </c>
      <c r="V31" s="49">
        <v>1</v>
      </c>
      <c r="W31" s="49">
        <v>0</v>
      </c>
    </row>
    <row r="32" spans="1:23" x14ac:dyDescent="0.25">
      <c r="A32" s="3" t="s">
        <v>208</v>
      </c>
      <c r="B32" s="3" t="s">
        <v>209</v>
      </c>
      <c r="C32" s="44">
        <v>27</v>
      </c>
      <c r="D32" s="49">
        <v>1</v>
      </c>
      <c r="E32" s="49">
        <v>8</v>
      </c>
      <c r="F32" s="49">
        <v>8</v>
      </c>
      <c r="G32" s="49">
        <v>10</v>
      </c>
      <c r="H32" s="49">
        <v>0</v>
      </c>
      <c r="I32" s="49">
        <v>0</v>
      </c>
      <c r="J32" s="49">
        <v>1</v>
      </c>
      <c r="K32" s="49">
        <v>0</v>
      </c>
      <c r="L32" s="49">
        <v>0</v>
      </c>
      <c r="M32" s="49">
        <v>0</v>
      </c>
      <c r="N32" s="49">
        <v>0</v>
      </c>
      <c r="O32" s="49">
        <v>0</v>
      </c>
      <c r="P32" s="49">
        <v>1</v>
      </c>
      <c r="Q32" s="49">
        <v>8</v>
      </c>
      <c r="R32" s="49">
        <v>7</v>
      </c>
      <c r="S32" s="49">
        <v>10</v>
      </c>
      <c r="T32" s="49">
        <v>0</v>
      </c>
      <c r="U32" s="49">
        <v>0</v>
      </c>
      <c r="V32" s="49">
        <v>0</v>
      </c>
      <c r="W32" s="49">
        <v>0</v>
      </c>
    </row>
    <row r="33" spans="1:23" x14ac:dyDescent="0.25">
      <c r="A33" s="3" t="s">
        <v>112</v>
      </c>
      <c r="B33" s="3" t="s">
        <v>113</v>
      </c>
      <c r="C33" s="44">
        <v>22</v>
      </c>
      <c r="D33" s="49">
        <v>5</v>
      </c>
      <c r="E33" s="49">
        <v>4</v>
      </c>
      <c r="F33" s="49">
        <v>9</v>
      </c>
      <c r="G33" s="49">
        <v>4</v>
      </c>
      <c r="H33" s="49">
        <v>0</v>
      </c>
      <c r="I33" s="49">
        <v>0</v>
      </c>
      <c r="J33" s="49">
        <v>0</v>
      </c>
      <c r="K33" s="49">
        <v>0</v>
      </c>
      <c r="L33" s="49">
        <v>0</v>
      </c>
      <c r="M33" s="49">
        <v>0</v>
      </c>
      <c r="N33" s="49">
        <v>2</v>
      </c>
      <c r="O33" s="49">
        <v>1</v>
      </c>
      <c r="P33" s="49">
        <v>5</v>
      </c>
      <c r="Q33" s="49">
        <v>4</v>
      </c>
      <c r="R33" s="49">
        <v>7</v>
      </c>
      <c r="S33" s="49">
        <v>3</v>
      </c>
      <c r="T33" s="49">
        <v>0</v>
      </c>
      <c r="U33" s="49">
        <v>0</v>
      </c>
      <c r="V33" s="49">
        <v>0</v>
      </c>
      <c r="W33" s="49">
        <v>0</v>
      </c>
    </row>
    <row r="34" spans="1:23" x14ac:dyDescent="0.25">
      <c r="A34" s="3" t="s">
        <v>124</v>
      </c>
      <c r="B34" s="3" t="s">
        <v>125</v>
      </c>
      <c r="C34" s="44">
        <v>15</v>
      </c>
      <c r="D34" s="49">
        <v>1</v>
      </c>
      <c r="E34" s="49">
        <v>5</v>
      </c>
      <c r="F34" s="49">
        <v>5</v>
      </c>
      <c r="G34" s="49">
        <v>4</v>
      </c>
      <c r="H34" s="49">
        <v>0</v>
      </c>
      <c r="I34" s="49">
        <v>1</v>
      </c>
      <c r="J34" s="49">
        <v>0</v>
      </c>
      <c r="K34" s="49">
        <v>0</v>
      </c>
      <c r="L34" s="49">
        <v>0</v>
      </c>
      <c r="M34" s="49">
        <v>0</v>
      </c>
      <c r="N34" s="49">
        <v>1</v>
      </c>
      <c r="O34" s="49">
        <v>0</v>
      </c>
      <c r="P34" s="49">
        <v>1</v>
      </c>
      <c r="Q34" s="49">
        <v>4</v>
      </c>
      <c r="R34" s="49">
        <v>4</v>
      </c>
      <c r="S34" s="49">
        <v>4</v>
      </c>
      <c r="T34" s="49">
        <v>0</v>
      </c>
      <c r="U34" s="49">
        <v>0</v>
      </c>
      <c r="V34" s="49">
        <v>0</v>
      </c>
      <c r="W34" s="49">
        <v>0</v>
      </c>
    </row>
    <row r="35" spans="1:23" x14ac:dyDescent="0.25">
      <c r="A35" s="3" t="s">
        <v>138</v>
      </c>
      <c r="B35" s="3" t="s">
        <v>139</v>
      </c>
      <c r="C35" s="44">
        <v>15</v>
      </c>
      <c r="D35" s="49">
        <v>0</v>
      </c>
      <c r="E35" s="49">
        <v>2</v>
      </c>
      <c r="F35" s="49">
        <v>7</v>
      </c>
      <c r="G35" s="49">
        <v>6</v>
      </c>
      <c r="H35" s="49">
        <v>0</v>
      </c>
      <c r="I35" s="49">
        <v>0</v>
      </c>
      <c r="J35" s="49">
        <v>1</v>
      </c>
      <c r="K35" s="49">
        <v>0</v>
      </c>
      <c r="L35" s="49">
        <v>0</v>
      </c>
      <c r="M35" s="49">
        <v>0</v>
      </c>
      <c r="N35" s="49">
        <v>0</v>
      </c>
      <c r="O35" s="49">
        <v>1</v>
      </c>
      <c r="P35" s="49">
        <v>0</v>
      </c>
      <c r="Q35" s="49">
        <v>2</v>
      </c>
      <c r="R35" s="49">
        <v>6</v>
      </c>
      <c r="S35" s="49">
        <v>5</v>
      </c>
      <c r="T35" s="49">
        <v>0</v>
      </c>
      <c r="U35" s="49">
        <v>0</v>
      </c>
      <c r="V35" s="49">
        <v>0</v>
      </c>
      <c r="W35" s="49">
        <v>0</v>
      </c>
    </row>
    <row r="36" spans="1:23" x14ac:dyDescent="0.25">
      <c r="A36" s="3" t="s">
        <v>182</v>
      </c>
      <c r="B36" s="3" t="s">
        <v>183</v>
      </c>
      <c r="C36" s="44">
        <v>14</v>
      </c>
      <c r="D36" s="49">
        <v>1</v>
      </c>
      <c r="E36" s="49">
        <v>4</v>
      </c>
      <c r="F36" s="49">
        <v>2</v>
      </c>
      <c r="G36" s="49">
        <v>7</v>
      </c>
      <c r="H36" s="49">
        <v>0</v>
      </c>
      <c r="I36" s="49">
        <v>0</v>
      </c>
      <c r="J36" s="49">
        <v>0</v>
      </c>
      <c r="K36" s="49">
        <v>0</v>
      </c>
      <c r="L36" s="49">
        <v>0</v>
      </c>
      <c r="M36" s="49">
        <v>0</v>
      </c>
      <c r="N36" s="49">
        <v>0</v>
      </c>
      <c r="O36" s="49">
        <v>2</v>
      </c>
      <c r="P36" s="49">
        <v>1</v>
      </c>
      <c r="Q36" s="49">
        <v>4</v>
      </c>
      <c r="R36" s="49">
        <v>2</v>
      </c>
      <c r="S36" s="49">
        <v>5</v>
      </c>
      <c r="T36" s="49">
        <v>0</v>
      </c>
      <c r="U36" s="49">
        <v>0</v>
      </c>
      <c r="V36" s="49">
        <v>0</v>
      </c>
      <c r="W36" s="49">
        <v>0</v>
      </c>
    </row>
    <row r="37" spans="1:23" x14ac:dyDescent="0.25">
      <c r="A37" s="3" t="s">
        <v>190</v>
      </c>
      <c r="B37" s="3" t="s">
        <v>191</v>
      </c>
      <c r="C37" s="44">
        <v>14</v>
      </c>
      <c r="D37" s="49">
        <v>3</v>
      </c>
      <c r="E37" s="49">
        <v>3</v>
      </c>
      <c r="F37" s="49">
        <v>4</v>
      </c>
      <c r="G37" s="49">
        <v>4</v>
      </c>
      <c r="H37" s="49">
        <v>3</v>
      </c>
      <c r="I37" s="49">
        <v>2</v>
      </c>
      <c r="J37" s="49">
        <v>1</v>
      </c>
      <c r="K37" s="49">
        <v>0</v>
      </c>
      <c r="L37" s="49">
        <v>0</v>
      </c>
      <c r="M37" s="49">
        <v>0</v>
      </c>
      <c r="N37" s="49">
        <v>1</v>
      </c>
      <c r="O37" s="49">
        <v>1</v>
      </c>
      <c r="P37" s="49">
        <v>0</v>
      </c>
      <c r="Q37" s="49">
        <v>1</v>
      </c>
      <c r="R37" s="49">
        <v>2</v>
      </c>
      <c r="S37" s="49">
        <v>3</v>
      </c>
      <c r="T37" s="49">
        <v>0</v>
      </c>
      <c r="U37" s="49">
        <v>0</v>
      </c>
      <c r="V37" s="49">
        <v>0</v>
      </c>
      <c r="W37" s="49">
        <v>0</v>
      </c>
    </row>
    <row r="38" spans="1:23" x14ac:dyDescent="0.25">
      <c r="A38" s="3" t="s">
        <v>140</v>
      </c>
      <c r="B38" s="3" t="s">
        <v>141</v>
      </c>
      <c r="C38" s="44">
        <v>12</v>
      </c>
      <c r="D38" s="49">
        <v>1</v>
      </c>
      <c r="E38" s="49">
        <v>0</v>
      </c>
      <c r="F38" s="49">
        <v>8</v>
      </c>
      <c r="G38" s="49">
        <v>3</v>
      </c>
      <c r="H38" s="49">
        <v>0</v>
      </c>
      <c r="I38" s="49">
        <v>0</v>
      </c>
      <c r="J38" s="49">
        <v>0</v>
      </c>
      <c r="K38" s="49">
        <v>1</v>
      </c>
      <c r="L38" s="49">
        <v>0</v>
      </c>
      <c r="M38" s="49">
        <v>0</v>
      </c>
      <c r="N38" s="49">
        <v>1</v>
      </c>
      <c r="O38" s="49">
        <v>0</v>
      </c>
      <c r="P38" s="49">
        <v>1</v>
      </c>
      <c r="Q38" s="49">
        <v>0</v>
      </c>
      <c r="R38" s="49">
        <v>7</v>
      </c>
      <c r="S38" s="49">
        <v>2</v>
      </c>
      <c r="T38" s="49">
        <v>0</v>
      </c>
      <c r="U38" s="49">
        <v>0</v>
      </c>
      <c r="V38" s="49">
        <v>0</v>
      </c>
      <c r="W38" s="49">
        <v>0</v>
      </c>
    </row>
    <row r="39" spans="1:23" x14ac:dyDescent="0.25">
      <c r="A39" s="3" t="s">
        <v>108</v>
      </c>
      <c r="B39" s="3" t="s">
        <v>109</v>
      </c>
      <c r="C39" s="44">
        <v>12</v>
      </c>
      <c r="D39" s="49">
        <v>6</v>
      </c>
      <c r="E39" s="49">
        <v>2</v>
      </c>
      <c r="F39" s="49">
        <v>1</v>
      </c>
      <c r="G39" s="49">
        <v>3</v>
      </c>
      <c r="H39" s="49">
        <v>0</v>
      </c>
      <c r="I39" s="49">
        <v>0</v>
      </c>
      <c r="J39" s="49">
        <v>0</v>
      </c>
      <c r="K39" s="49">
        <v>0</v>
      </c>
      <c r="L39" s="49">
        <v>0</v>
      </c>
      <c r="M39" s="49">
        <v>0</v>
      </c>
      <c r="N39" s="49">
        <v>0</v>
      </c>
      <c r="O39" s="49">
        <v>0</v>
      </c>
      <c r="P39" s="49">
        <v>6</v>
      </c>
      <c r="Q39" s="49">
        <v>2</v>
      </c>
      <c r="R39" s="49">
        <v>1</v>
      </c>
      <c r="S39" s="49">
        <v>3</v>
      </c>
      <c r="T39" s="49">
        <v>0</v>
      </c>
      <c r="U39" s="49">
        <v>0</v>
      </c>
      <c r="V39" s="49">
        <v>0</v>
      </c>
      <c r="W39" s="49">
        <v>0</v>
      </c>
    </row>
    <row r="40" spans="1:23" x14ac:dyDescent="0.25">
      <c r="A40" s="7" t="s">
        <v>286</v>
      </c>
      <c r="B40" s="7"/>
      <c r="C40" s="48">
        <v>89</v>
      </c>
      <c r="D40" s="50">
        <v>7</v>
      </c>
      <c r="E40" s="50">
        <v>22</v>
      </c>
      <c r="F40" s="50">
        <v>20</v>
      </c>
      <c r="G40" s="50">
        <v>40</v>
      </c>
      <c r="H40" s="50">
        <v>2</v>
      </c>
      <c r="I40" s="50">
        <v>1</v>
      </c>
      <c r="J40" s="50">
        <v>2</v>
      </c>
      <c r="K40" s="50">
        <v>1</v>
      </c>
      <c r="L40" s="50">
        <v>0</v>
      </c>
      <c r="M40" s="50">
        <v>0</v>
      </c>
      <c r="N40" s="50">
        <v>6</v>
      </c>
      <c r="O40" s="50">
        <v>4</v>
      </c>
      <c r="P40" s="50">
        <v>5</v>
      </c>
      <c r="Q40" s="50">
        <v>19</v>
      </c>
      <c r="R40" s="50">
        <v>12</v>
      </c>
      <c r="S40" s="50">
        <v>30</v>
      </c>
      <c r="T40" s="50">
        <v>0</v>
      </c>
      <c r="U40" s="50">
        <v>2</v>
      </c>
      <c r="V40" s="50">
        <v>0</v>
      </c>
      <c r="W40" s="50">
        <v>5</v>
      </c>
    </row>
    <row r="41" spans="1:23" x14ac:dyDescent="0.25">
      <c r="A41" s="3" t="s">
        <v>287</v>
      </c>
      <c r="B41" s="3"/>
      <c r="C41" s="47">
        <v>0.79100000000000004</v>
      </c>
      <c r="D41" s="4">
        <v>0.74399999999999999</v>
      </c>
      <c r="E41" s="4">
        <v>0.69599999999999995</v>
      </c>
      <c r="F41" s="4">
        <v>0.80600000000000005</v>
      </c>
      <c r="G41" s="4">
        <v>0.79500000000000004</v>
      </c>
      <c r="H41" s="4">
        <v>0.84</v>
      </c>
      <c r="I41" s="4">
        <v>0.80800000000000005</v>
      </c>
      <c r="J41" s="4">
        <v>0.72599999999999998</v>
      </c>
      <c r="K41" s="4">
        <v>0.76100000000000001</v>
      </c>
      <c r="L41" s="4">
        <v>0.79200000000000004</v>
      </c>
      <c r="M41" s="4">
        <v>0.76</v>
      </c>
      <c r="N41" s="4">
        <v>0.79800000000000004</v>
      </c>
      <c r="O41" s="4">
        <v>0.77800000000000002</v>
      </c>
      <c r="P41" s="4">
        <v>0.72699999999999998</v>
      </c>
      <c r="Q41" s="4">
        <v>0.67700000000000005</v>
      </c>
      <c r="R41" s="4">
        <v>0.81499999999999995</v>
      </c>
      <c r="S41" s="4">
        <v>0.8</v>
      </c>
      <c r="T41" s="4">
        <v>0.873</v>
      </c>
      <c r="U41" s="4">
        <v>0.79800000000000004</v>
      </c>
      <c r="V41" s="4">
        <v>0.82499999999999996</v>
      </c>
      <c r="W41" s="4">
        <v>0.876</v>
      </c>
    </row>
    <row r="42" spans="1:23" ht="13.8" thickBot="1" x14ac:dyDescent="0.3">
      <c r="A42" s="5" t="s">
        <v>233</v>
      </c>
      <c r="B42" s="5"/>
      <c r="C42" s="45">
        <v>19</v>
      </c>
      <c r="D42" s="51">
        <v>1</v>
      </c>
      <c r="E42" s="51">
        <v>1</v>
      </c>
      <c r="F42" s="51">
        <v>8</v>
      </c>
      <c r="G42" s="51">
        <v>9</v>
      </c>
      <c r="H42" s="51">
        <v>1</v>
      </c>
      <c r="I42" s="51">
        <v>0</v>
      </c>
      <c r="J42" s="51">
        <v>0</v>
      </c>
      <c r="K42" s="51">
        <v>0</v>
      </c>
      <c r="L42" s="51">
        <v>0</v>
      </c>
      <c r="M42" s="51">
        <v>0</v>
      </c>
      <c r="N42" s="51">
        <v>3</v>
      </c>
      <c r="O42" s="51">
        <v>1</v>
      </c>
      <c r="P42" s="51">
        <v>0</v>
      </c>
      <c r="Q42" s="51">
        <v>1</v>
      </c>
      <c r="R42" s="51">
        <v>5</v>
      </c>
      <c r="S42" s="51">
        <v>8</v>
      </c>
      <c r="T42" s="51">
        <v>0</v>
      </c>
      <c r="U42" s="51">
        <v>0</v>
      </c>
      <c r="V42" s="51">
        <v>0</v>
      </c>
      <c r="W42" s="51">
        <v>0</v>
      </c>
    </row>
    <row r="44" spans="1:23" x14ac:dyDescent="0.25">
      <c r="A44" s="84" t="s">
        <v>234</v>
      </c>
    </row>
    <row r="45" spans="1:23" x14ac:dyDescent="0.25">
      <c r="A45" s="84" t="s">
        <v>235</v>
      </c>
    </row>
    <row r="46" spans="1:23" x14ac:dyDescent="0.25">
      <c r="A46" s="84" t="s">
        <v>236</v>
      </c>
    </row>
    <row r="47" spans="1:23" x14ac:dyDescent="0.25">
      <c r="A47" s="84" t="s">
        <v>237</v>
      </c>
    </row>
    <row r="48" spans="1:23" x14ac:dyDescent="0.25">
      <c r="A48" s="84" t="s">
        <v>238</v>
      </c>
    </row>
    <row r="49" spans="1:1" x14ac:dyDescent="0.25">
      <c r="A49" s="84" t="s">
        <v>245</v>
      </c>
    </row>
  </sheetData>
  <mergeCells count="5">
    <mergeCell ref="C4:G4"/>
    <mergeCell ref="H4:K4"/>
    <mergeCell ref="L4:O4"/>
    <mergeCell ref="P4:S4"/>
    <mergeCell ref="T4:W4"/>
  </mergeCells>
  <hyperlinks>
    <hyperlink ref="A1" location="Contents!A1" display="Contents" xr:uid="{358BDAE9-51C1-43BC-921C-E19F2180A829}"/>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E4D0-AF5C-40D9-8D22-711AB3834AA8}">
  <dimension ref="A1:BA49"/>
  <sheetViews>
    <sheetView showGridLines="0" workbookViewId="0">
      <pane xSplit="2" topLeftCell="C1" activePane="topRight" state="frozen"/>
      <selection pane="topRight"/>
    </sheetView>
  </sheetViews>
  <sheetFormatPr defaultColWidth="9.109375" defaultRowHeight="13.2" x14ac:dyDescent="0.25"/>
  <cols>
    <col min="1" max="1" width="66.5546875" style="84" customWidth="1"/>
    <col min="2" max="2" width="13.33203125" style="84" customWidth="1"/>
    <col min="3" max="23" width="33.6640625" style="84" customWidth="1"/>
    <col min="24" max="30" width="9.109375" style="3"/>
    <col min="31" max="53" width="9.109375" style="113"/>
    <col min="54" max="16384" width="9.109375" style="115"/>
  </cols>
  <sheetData>
    <row r="1" spans="1:53" x14ac:dyDescent="0.25">
      <c r="A1" s="101" t="s">
        <v>32</v>
      </c>
      <c r="B1" s="99"/>
    </row>
    <row r="2" spans="1:53" s="116" customFormat="1" ht="15.6" x14ac:dyDescent="0.25">
      <c r="A2" s="85" t="s">
        <v>294</v>
      </c>
      <c r="B2" s="85"/>
      <c r="C2" s="85"/>
      <c r="D2" s="85"/>
      <c r="E2" s="85"/>
      <c r="F2" s="85"/>
      <c r="G2" s="85"/>
      <c r="H2" s="85"/>
      <c r="I2" s="85"/>
      <c r="J2" s="85"/>
      <c r="K2" s="85"/>
      <c r="L2" s="85"/>
      <c r="M2" s="85"/>
      <c r="N2" s="6"/>
      <c r="O2" s="6"/>
      <c r="P2" s="85"/>
      <c r="Q2" s="85"/>
      <c r="R2" s="85"/>
      <c r="S2" s="85"/>
      <c r="T2" s="85"/>
      <c r="U2" s="85"/>
      <c r="V2" s="85"/>
      <c r="W2" s="85"/>
      <c r="X2" s="112"/>
      <c r="Y2" s="112"/>
      <c r="Z2" s="112"/>
      <c r="AA2" s="112"/>
      <c r="AB2" s="112"/>
      <c r="AC2" s="112"/>
      <c r="AD2" s="112"/>
      <c r="AE2" s="114"/>
      <c r="AF2" s="114"/>
      <c r="AG2" s="114"/>
      <c r="AH2" s="114"/>
      <c r="AI2" s="114"/>
      <c r="AJ2" s="114"/>
      <c r="AK2" s="114"/>
      <c r="AL2" s="114"/>
      <c r="AM2" s="114"/>
      <c r="AN2" s="114"/>
      <c r="AO2" s="114"/>
      <c r="AP2" s="114"/>
      <c r="AQ2" s="114"/>
      <c r="AR2" s="114"/>
      <c r="AS2" s="114"/>
      <c r="AT2" s="114"/>
      <c r="AU2" s="114"/>
      <c r="AV2" s="114"/>
      <c r="AW2" s="114"/>
      <c r="AX2" s="114"/>
      <c r="AY2" s="114"/>
      <c r="AZ2" s="114"/>
      <c r="BA2" s="114"/>
    </row>
    <row r="4" spans="1:53" ht="24" customHeight="1" thickBot="1" x14ac:dyDescent="0.3">
      <c r="A4" s="1"/>
      <c r="B4" s="1"/>
      <c r="C4" s="135" t="s">
        <v>295</v>
      </c>
      <c r="D4" s="135"/>
      <c r="E4" s="135"/>
      <c r="F4" s="135"/>
      <c r="G4" s="135"/>
      <c r="H4" s="135" t="s">
        <v>296</v>
      </c>
      <c r="I4" s="135"/>
      <c r="J4" s="135"/>
      <c r="K4" s="135"/>
      <c r="L4" s="135" t="s">
        <v>297</v>
      </c>
      <c r="M4" s="135"/>
      <c r="N4" s="135"/>
      <c r="O4" s="135"/>
      <c r="P4" s="135" t="s">
        <v>298</v>
      </c>
      <c r="Q4" s="135"/>
      <c r="R4" s="135"/>
      <c r="S4" s="135"/>
      <c r="T4" s="135" t="s">
        <v>299</v>
      </c>
      <c r="U4" s="135"/>
      <c r="V4" s="135"/>
      <c r="W4" s="135"/>
    </row>
    <row r="5" spans="1:53" x14ac:dyDescent="0.25">
      <c r="A5" s="38" t="s">
        <v>216</v>
      </c>
      <c r="B5" s="38"/>
      <c r="C5" s="39" t="s">
        <v>217</v>
      </c>
      <c r="D5" s="39" t="s">
        <v>217</v>
      </c>
      <c r="E5" s="39" t="s">
        <v>217</v>
      </c>
      <c r="F5" s="39" t="s">
        <v>217</v>
      </c>
      <c r="G5" s="39" t="s">
        <v>217</v>
      </c>
      <c r="H5" s="39" t="s">
        <v>218</v>
      </c>
      <c r="I5" s="39" t="s">
        <v>218</v>
      </c>
      <c r="J5" s="39" t="s">
        <v>218</v>
      </c>
      <c r="K5" s="39" t="s">
        <v>218</v>
      </c>
      <c r="L5" s="39" t="s">
        <v>219</v>
      </c>
      <c r="M5" s="39" t="s">
        <v>219</v>
      </c>
      <c r="N5" s="39" t="s">
        <v>219</v>
      </c>
      <c r="O5" s="39" t="s">
        <v>219</v>
      </c>
      <c r="P5" s="39" t="s">
        <v>220</v>
      </c>
      <c r="Q5" s="39" t="s">
        <v>220</v>
      </c>
      <c r="R5" s="39" t="s">
        <v>220</v>
      </c>
      <c r="S5" s="39" t="s">
        <v>220</v>
      </c>
      <c r="T5" s="39" t="s">
        <v>221</v>
      </c>
      <c r="U5" s="39" t="s">
        <v>221</v>
      </c>
      <c r="V5" s="39" t="s">
        <v>221</v>
      </c>
      <c r="W5" s="39" t="s">
        <v>221</v>
      </c>
    </row>
    <row r="6" spans="1:53" ht="13.8" thickBot="1" x14ac:dyDescent="0.3">
      <c r="A6" s="40" t="s">
        <v>222</v>
      </c>
      <c r="B6" s="40"/>
      <c r="C6" s="41" t="s">
        <v>217</v>
      </c>
      <c r="D6" s="42" t="s">
        <v>223</v>
      </c>
      <c r="E6" s="42" t="s">
        <v>224</v>
      </c>
      <c r="F6" s="42" t="s">
        <v>225</v>
      </c>
      <c r="G6" s="42" t="s">
        <v>226</v>
      </c>
      <c r="H6" s="42" t="s">
        <v>223</v>
      </c>
      <c r="I6" s="42" t="s">
        <v>224</v>
      </c>
      <c r="J6" s="42" t="s">
        <v>225</v>
      </c>
      <c r="K6" s="42" t="s">
        <v>226</v>
      </c>
      <c r="L6" s="42" t="s">
        <v>223</v>
      </c>
      <c r="M6" s="42" t="s">
        <v>224</v>
      </c>
      <c r="N6" s="42" t="s">
        <v>225</v>
      </c>
      <c r="O6" s="42" t="s">
        <v>226</v>
      </c>
      <c r="P6" s="42" t="s">
        <v>223</v>
      </c>
      <c r="Q6" s="42" t="s">
        <v>224</v>
      </c>
      <c r="R6" s="42" t="s">
        <v>225</v>
      </c>
      <c r="S6" s="42" t="s">
        <v>226</v>
      </c>
      <c r="T6" s="42" t="s">
        <v>223</v>
      </c>
      <c r="U6" s="42" t="s">
        <v>224</v>
      </c>
      <c r="V6" s="42" t="s">
        <v>225</v>
      </c>
      <c r="W6" s="42" t="s">
        <v>226</v>
      </c>
    </row>
    <row r="7" spans="1:53" x14ac:dyDescent="0.25">
      <c r="A7" s="43" t="s">
        <v>227</v>
      </c>
      <c r="B7" s="43"/>
      <c r="C7" s="44">
        <v>4382</v>
      </c>
      <c r="D7" s="44">
        <v>149</v>
      </c>
      <c r="E7" s="44">
        <v>249</v>
      </c>
      <c r="F7" s="44">
        <v>1820</v>
      </c>
      <c r="G7" s="44">
        <v>2164</v>
      </c>
      <c r="H7" s="44">
        <v>13</v>
      </c>
      <c r="I7" s="44">
        <v>29</v>
      </c>
      <c r="J7" s="44">
        <v>65</v>
      </c>
      <c r="K7" s="44">
        <v>90</v>
      </c>
      <c r="L7" s="44">
        <v>3</v>
      </c>
      <c r="M7" s="44">
        <v>6</v>
      </c>
      <c r="N7" s="44">
        <v>581</v>
      </c>
      <c r="O7" s="44">
        <v>421</v>
      </c>
      <c r="P7" s="44">
        <v>127</v>
      </c>
      <c r="Q7" s="44">
        <v>211</v>
      </c>
      <c r="R7" s="44">
        <v>1159</v>
      </c>
      <c r="S7" s="44">
        <v>1626</v>
      </c>
      <c r="T7" s="44">
        <v>6</v>
      </c>
      <c r="U7" s="44">
        <v>3</v>
      </c>
      <c r="V7" s="44">
        <v>15</v>
      </c>
      <c r="W7" s="44">
        <v>27</v>
      </c>
    </row>
    <row r="8" spans="1:53" x14ac:dyDescent="0.25">
      <c r="A8" s="37" t="s">
        <v>228</v>
      </c>
      <c r="B8" s="37"/>
      <c r="C8" s="46">
        <v>4378</v>
      </c>
      <c r="D8" s="46">
        <v>149</v>
      </c>
      <c r="E8" s="46">
        <v>249</v>
      </c>
      <c r="F8" s="46">
        <v>1816</v>
      </c>
      <c r="G8" s="46">
        <v>2164</v>
      </c>
      <c r="H8" s="46">
        <v>13</v>
      </c>
      <c r="I8" s="46">
        <v>29</v>
      </c>
      <c r="J8" s="46">
        <v>65</v>
      </c>
      <c r="K8" s="46">
        <v>90</v>
      </c>
      <c r="L8" s="46">
        <v>3</v>
      </c>
      <c r="M8" s="46">
        <v>6</v>
      </c>
      <c r="N8" s="46">
        <v>580</v>
      </c>
      <c r="O8" s="46">
        <v>421</v>
      </c>
      <c r="P8" s="46">
        <v>127</v>
      </c>
      <c r="Q8" s="46">
        <v>211</v>
      </c>
      <c r="R8" s="46">
        <v>1156</v>
      </c>
      <c r="S8" s="46">
        <v>1626</v>
      </c>
      <c r="T8" s="46">
        <v>6</v>
      </c>
      <c r="U8" s="46">
        <v>3</v>
      </c>
      <c r="V8" s="46">
        <v>15</v>
      </c>
      <c r="W8" s="46">
        <v>27</v>
      </c>
    </row>
    <row r="9" spans="1:53" x14ac:dyDescent="0.25">
      <c r="A9" s="97" t="s">
        <v>284</v>
      </c>
      <c r="B9" s="2" t="s">
        <v>230</v>
      </c>
      <c r="C9" s="44"/>
      <c r="D9" s="3"/>
      <c r="E9" s="3"/>
      <c r="F9" s="3"/>
      <c r="G9" s="3"/>
      <c r="H9" s="3"/>
      <c r="I9" s="3"/>
      <c r="J9" s="3"/>
      <c r="K9" s="3"/>
      <c r="L9" s="3"/>
      <c r="M9" s="3"/>
      <c r="N9" s="3"/>
      <c r="O9" s="3"/>
      <c r="P9" s="3"/>
      <c r="Q9" s="3"/>
      <c r="R9" s="3"/>
      <c r="S9" s="3"/>
      <c r="T9" s="3"/>
      <c r="U9" s="3"/>
    </row>
    <row r="10" spans="1:53" x14ac:dyDescent="0.25">
      <c r="A10" s="3" t="s">
        <v>152</v>
      </c>
      <c r="B10" s="3" t="s">
        <v>153</v>
      </c>
      <c r="C10" s="44">
        <v>334</v>
      </c>
      <c r="D10" s="49">
        <v>4</v>
      </c>
      <c r="E10" s="49">
        <v>7</v>
      </c>
      <c r="F10" s="49">
        <v>155</v>
      </c>
      <c r="G10" s="49">
        <v>168</v>
      </c>
      <c r="H10" s="49">
        <v>0</v>
      </c>
      <c r="I10" s="49">
        <v>0</v>
      </c>
      <c r="J10" s="49">
        <v>5</v>
      </c>
      <c r="K10" s="49">
        <v>10</v>
      </c>
      <c r="L10" s="49">
        <v>0</v>
      </c>
      <c r="M10" s="49">
        <v>0</v>
      </c>
      <c r="N10" s="49">
        <v>41</v>
      </c>
      <c r="O10" s="49">
        <v>24</v>
      </c>
      <c r="P10" s="49">
        <v>4</v>
      </c>
      <c r="Q10" s="49">
        <v>7</v>
      </c>
      <c r="R10" s="49">
        <v>109</v>
      </c>
      <c r="S10" s="49">
        <v>133</v>
      </c>
      <c r="T10" s="49">
        <v>0</v>
      </c>
      <c r="U10" s="49">
        <v>0</v>
      </c>
      <c r="V10" s="49">
        <v>0</v>
      </c>
      <c r="W10" s="49">
        <v>1</v>
      </c>
    </row>
    <row r="11" spans="1:53" x14ac:dyDescent="0.25">
      <c r="A11" s="3" t="s">
        <v>206</v>
      </c>
      <c r="B11" s="3" t="s">
        <v>207</v>
      </c>
      <c r="C11" s="44">
        <v>162</v>
      </c>
      <c r="D11" s="49">
        <v>21</v>
      </c>
      <c r="E11" s="49">
        <v>42</v>
      </c>
      <c r="F11" s="49">
        <v>33</v>
      </c>
      <c r="G11" s="49">
        <v>66</v>
      </c>
      <c r="H11" s="49">
        <v>0</v>
      </c>
      <c r="I11" s="49">
        <v>0</v>
      </c>
      <c r="J11" s="49">
        <v>1</v>
      </c>
      <c r="K11" s="49">
        <v>1</v>
      </c>
      <c r="L11" s="49">
        <v>0</v>
      </c>
      <c r="M11" s="49">
        <v>0</v>
      </c>
      <c r="N11" s="49">
        <v>8</v>
      </c>
      <c r="O11" s="49">
        <v>5</v>
      </c>
      <c r="P11" s="49">
        <v>21</v>
      </c>
      <c r="Q11" s="49">
        <v>42</v>
      </c>
      <c r="R11" s="49">
        <v>24</v>
      </c>
      <c r="S11" s="49">
        <v>60</v>
      </c>
      <c r="T11" s="49">
        <v>0</v>
      </c>
      <c r="U11" s="49">
        <v>0</v>
      </c>
      <c r="V11" s="49">
        <v>0</v>
      </c>
      <c r="W11" s="49">
        <v>0</v>
      </c>
    </row>
    <row r="12" spans="1:53" x14ac:dyDescent="0.25">
      <c r="A12" s="3" t="s">
        <v>106</v>
      </c>
      <c r="B12" s="3" t="s">
        <v>285</v>
      </c>
      <c r="C12" s="44">
        <v>76</v>
      </c>
      <c r="D12" s="49">
        <v>0</v>
      </c>
      <c r="E12" s="49">
        <v>2</v>
      </c>
      <c r="F12" s="49">
        <v>39</v>
      </c>
      <c r="G12" s="49">
        <v>35</v>
      </c>
      <c r="H12" s="49">
        <v>0</v>
      </c>
      <c r="I12" s="49">
        <v>1</v>
      </c>
      <c r="J12" s="49">
        <v>1</v>
      </c>
      <c r="K12" s="49">
        <v>3</v>
      </c>
      <c r="L12" s="49">
        <v>0</v>
      </c>
      <c r="M12" s="49">
        <v>0</v>
      </c>
      <c r="N12" s="49">
        <v>31</v>
      </c>
      <c r="O12" s="49">
        <v>23</v>
      </c>
      <c r="P12" s="49">
        <v>0</v>
      </c>
      <c r="Q12" s="49">
        <v>1</v>
      </c>
      <c r="R12" s="49">
        <v>7</v>
      </c>
      <c r="S12" s="49">
        <v>9</v>
      </c>
      <c r="T12" s="49">
        <v>0</v>
      </c>
      <c r="U12" s="49">
        <v>0</v>
      </c>
      <c r="V12" s="49">
        <v>0</v>
      </c>
      <c r="W12" s="49">
        <v>0</v>
      </c>
    </row>
    <row r="13" spans="1:53" x14ac:dyDescent="0.25">
      <c r="A13" s="3" t="s">
        <v>200</v>
      </c>
      <c r="B13" s="3" t="s">
        <v>201</v>
      </c>
      <c r="C13" s="44">
        <v>66</v>
      </c>
      <c r="D13" s="49">
        <v>5</v>
      </c>
      <c r="E13" s="49">
        <v>4</v>
      </c>
      <c r="F13" s="49">
        <v>19</v>
      </c>
      <c r="G13" s="49">
        <v>38</v>
      </c>
      <c r="H13" s="49">
        <v>1</v>
      </c>
      <c r="I13" s="49">
        <v>0</v>
      </c>
      <c r="J13" s="49">
        <v>0</v>
      </c>
      <c r="K13" s="49">
        <v>2</v>
      </c>
      <c r="L13" s="49">
        <v>0</v>
      </c>
      <c r="M13" s="49">
        <v>0</v>
      </c>
      <c r="N13" s="49">
        <v>6</v>
      </c>
      <c r="O13" s="49">
        <v>3</v>
      </c>
      <c r="P13" s="49">
        <v>4</v>
      </c>
      <c r="Q13" s="49">
        <v>4</v>
      </c>
      <c r="R13" s="49">
        <v>13</v>
      </c>
      <c r="S13" s="49">
        <v>32</v>
      </c>
      <c r="T13" s="49">
        <v>0</v>
      </c>
      <c r="U13" s="49">
        <v>0</v>
      </c>
      <c r="V13" s="49">
        <v>0</v>
      </c>
      <c r="W13" s="49">
        <v>1</v>
      </c>
    </row>
    <row r="14" spans="1:53" x14ac:dyDescent="0.25">
      <c r="A14" s="3" t="s">
        <v>202</v>
      </c>
      <c r="B14" s="3" t="s">
        <v>203</v>
      </c>
      <c r="C14" s="44">
        <v>24</v>
      </c>
      <c r="D14" s="49">
        <v>2</v>
      </c>
      <c r="E14" s="49">
        <v>2</v>
      </c>
      <c r="F14" s="49">
        <v>6</v>
      </c>
      <c r="G14" s="49">
        <v>14</v>
      </c>
      <c r="H14" s="49">
        <v>0</v>
      </c>
      <c r="I14" s="49">
        <v>0</v>
      </c>
      <c r="J14" s="49">
        <v>0</v>
      </c>
      <c r="K14" s="49">
        <v>0</v>
      </c>
      <c r="L14" s="49">
        <v>0</v>
      </c>
      <c r="M14" s="49">
        <v>0</v>
      </c>
      <c r="N14" s="49">
        <v>0</v>
      </c>
      <c r="O14" s="49">
        <v>1</v>
      </c>
      <c r="P14" s="49">
        <v>2</v>
      </c>
      <c r="Q14" s="49">
        <v>2</v>
      </c>
      <c r="R14" s="49">
        <v>6</v>
      </c>
      <c r="S14" s="49">
        <v>13</v>
      </c>
      <c r="T14" s="49">
        <v>0</v>
      </c>
      <c r="U14" s="49">
        <v>0</v>
      </c>
      <c r="V14" s="49">
        <v>0</v>
      </c>
      <c r="W14" s="49">
        <v>0</v>
      </c>
    </row>
    <row r="15" spans="1:53" x14ac:dyDescent="0.25">
      <c r="A15" s="3" t="s">
        <v>136</v>
      </c>
      <c r="B15" s="3" t="s">
        <v>137</v>
      </c>
      <c r="C15" s="44">
        <v>23</v>
      </c>
      <c r="D15" s="49">
        <v>2</v>
      </c>
      <c r="E15" s="49">
        <v>1</v>
      </c>
      <c r="F15" s="49">
        <v>12</v>
      </c>
      <c r="G15" s="49">
        <v>8</v>
      </c>
      <c r="H15" s="49">
        <v>0</v>
      </c>
      <c r="I15" s="49">
        <v>1</v>
      </c>
      <c r="J15" s="49">
        <v>0</v>
      </c>
      <c r="K15" s="49">
        <v>0</v>
      </c>
      <c r="L15" s="49">
        <v>0</v>
      </c>
      <c r="M15" s="49">
        <v>0</v>
      </c>
      <c r="N15" s="49">
        <v>2</v>
      </c>
      <c r="O15" s="49">
        <v>0</v>
      </c>
      <c r="P15" s="49">
        <v>1</v>
      </c>
      <c r="Q15" s="49">
        <v>0</v>
      </c>
      <c r="R15" s="49">
        <v>10</v>
      </c>
      <c r="S15" s="49">
        <v>8</v>
      </c>
      <c r="T15" s="49">
        <v>1</v>
      </c>
      <c r="U15" s="49">
        <v>0</v>
      </c>
      <c r="V15" s="49">
        <v>0</v>
      </c>
      <c r="W15" s="49">
        <v>0</v>
      </c>
    </row>
    <row r="16" spans="1:53" x14ac:dyDescent="0.25">
      <c r="A16" s="3" t="s">
        <v>196</v>
      </c>
      <c r="B16" s="3" t="s">
        <v>197</v>
      </c>
      <c r="C16" s="44">
        <v>19</v>
      </c>
      <c r="D16" s="49">
        <v>2</v>
      </c>
      <c r="E16" s="49">
        <v>3</v>
      </c>
      <c r="F16" s="49">
        <v>7</v>
      </c>
      <c r="G16" s="49">
        <v>7</v>
      </c>
      <c r="H16" s="49">
        <v>1</v>
      </c>
      <c r="I16" s="49">
        <v>1</v>
      </c>
      <c r="J16" s="49">
        <v>0</v>
      </c>
      <c r="K16" s="49">
        <v>1</v>
      </c>
      <c r="L16" s="49">
        <v>0</v>
      </c>
      <c r="M16" s="49">
        <v>0</v>
      </c>
      <c r="N16" s="49">
        <v>0</v>
      </c>
      <c r="O16" s="49">
        <v>0</v>
      </c>
      <c r="P16" s="49">
        <v>1</v>
      </c>
      <c r="Q16" s="49">
        <v>2</v>
      </c>
      <c r="R16" s="49">
        <v>7</v>
      </c>
      <c r="S16" s="49">
        <v>6</v>
      </c>
      <c r="T16" s="49">
        <v>0</v>
      </c>
      <c r="U16" s="49">
        <v>0</v>
      </c>
      <c r="V16" s="49">
        <v>0</v>
      </c>
      <c r="W16" s="49">
        <v>0</v>
      </c>
    </row>
    <row r="17" spans="1:23" x14ac:dyDescent="0.25">
      <c r="A17" s="3" t="s">
        <v>122</v>
      </c>
      <c r="B17" s="3" t="s">
        <v>123</v>
      </c>
      <c r="C17" s="44">
        <v>19</v>
      </c>
      <c r="D17" s="49">
        <v>2</v>
      </c>
      <c r="E17" s="49">
        <v>0</v>
      </c>
      <c r="F17" s="49">
        <v>9</v>
      </c>
      <c r="G17" s="49">
        <v>8</v>
      </c>
      <c r="H17" s="49">
        <v>0</v>
      </c>
      <c r="I17" s="49">
        <v>0</v>
      </c>
      <c r="J17" s="49">
        <v>2</v>
      </c>
      <c r="K17" s="49">
        <v>2</v>
      </c>
      <c r="L17" s="49">
        <v>0</v>
      </c>
      <c r="M17" s="49">
        <v>0</v>
      </c>
      <c r="N17" s="49">
        <v>0</v>
      </c>
      <c r="O17" s="49">
        <v>0</v>
      </c>
      <c r="P17" s="49">
        <v>2</v>
      </c>
      <c r="Q17" s="49">
        <v>0</v>
      </c>
      <c r="R17" s="49">
        <v>7</v>
      </c>
      <c r="S17" s="49">
        <v>5</v>
      </c>
      <c r="T17" s="49">
        <v>0</v>
      </c>
      <c r="U17" s="49">
        <v>0</v>
      </c>
      <c r="V17" s="49">
        <v>0</v>
      </c>
      <c r="W17" s="49">
        <v>1</v>
      </c>
    </row>
    <row r="18" spans="1:23" x14ac:dyDescent="0.25">
      <c r="A18" s="3" t="s">
        <v>198</v>
      </c>
      <c r="B18" s="3" t="s">
        <v>199</v>
      </c>
      <c r="C18" s="44">
        <v>16</v>
      </c>
      <c r="D18" s="49">
        <v>2</v>
      </c>
      <c r="E18" s="49">
        <v>2</v>
      </c>
      <c r="F18" s="49">
        <v>3</v>
      </c>
      <c r="G18" s="49">
        <v>9</v>
      </c>
      <c r="H18" s="49">
        <v>0</v>
      </c>
      <c r="I18" s="49">
        <v>0</v>
      </c>
      <c r="J18" s="49">
        <v>1</v>
      </c>
      <c r="K18" s="49">
        <v>1</v>
      </c>
      <c r="L18" s="49">
        <v>0</v>
      </c>
      <c r="M18" s="49">
        <v>0</v>
      </c>
      <c r="N18" s="49">
        <v>0</v>
      </c>
      <c r="O18" s="49">
        <v>1</v>
      </c>
      <c r="P18" s="49">
        <v>2</v>
      </c>
      <c r="Q18" s="49">
        <v>2</v>
      </c>
      <c r="R18" s="49">
        <v>2</v>
      </c>
      <c r="S18" s="49">
        <v>7</v>
      </c>
      <c r="T18" s="49">
        <v>0</v>
      </c>
      <c r="U18" s="49">
        <v>0</v>
      </c>
      <c r="V18" s="49">
        <v>0</v>
      </c>
      <c r="W18" s="49">
        <v>0</v>
      </c>
    </row>
    <row r="19" spans="1:23" x14ac:dyDescent="0.25">
      <c r="A19" s="3" t="s">
        <v>192</v>
      </c>
      <c r="B19" s="3" t="s">
        <v>193</v>
      </c>
      <c r="C19" s="44">
        <v>13</v>
      </c>
      <c r="D19" s="49">
        <v>0</v>
      </c>
      <c r="E19" s="49">
        <v>0</v>
      </c>
      <c r="F19" s="49">
        <v>5</v>
      </c>
      <c r="G19" s="49">
        <v>8</v>
      </c>
      <c r="H19" s="49">
        <v>0</v>
      </c>
      <c r="I19" s="49">
        <v>0</v>
      </c>
      <c r="J19" s="49">
        <v>0</v>
      </c>
      <c r="K19" s="49">
        <v>0</v>
      </c>
      <c r="L19" s="49">
        <v>0</v>
      </c>
      <c r="M19" s="49">
        <v>0</v>
      </c>
      <c r="N19" s="49">
        <v>1</v>
      </c>
      <c r="O19" s="49">
        <v>1</v>
      </c>
      <c r="P19" s="49">
        <v>0</v>
      </c>
      <c r="Q19" s="49">
        <v>0</v>
      </c>
      <c r="R19" s="49">
        <v>4</v>
      </c>
      <c r="S19" s="49">
        <v>7</v>
      </c>
      <c r="T19" s="49">
        <v>0</v>
      </c>
      <c r="U19" s="49">
        <v>0</v>
      </c>
      <c r="V19" s="49">
        <v>0</v>
      </c>
      <c r="W19" s="49">
        <v>0</v>
      </c>
    </row>
    <row r="20" spans="1:23" x14ac:dyDescent="0.25">
      <c r="A20" s="3" t="s">
        <v>148</v>
      </c>
      <c r="B20" s="3" t="s">
        <v>149</v>
      </c>
      <c r="C20" s="44">
        <v>11</v>
      </c>
      <c r="D20" s="49">
        <v>0</v>
      </c>
      <c r="E20" s="49">
        <v>1</v>
      </c>
      <c r="F20" s="49">
        <v>4</v>
      </c>
      <c r="G20" s="49">
        <v>6</v>
      </c>
      <c r="H20" s="49">
        <v>0</v>
      </c>
      <c r="I20" s="49">
        <v>0</v>
      </c>
      <c r="J20" s="49">
        <v>0</v>
      </c>
      <c r="K20" s="49">
        <v>1</v>
      </c>
      <c r="L20" s="49">
        <v>0</v>
      </c>
      <c r="M20" s="49">
        <v>0</v>
      </c>
      <c r="N20" s="49">
        <v>0</v>
      </c>
      <c r="O20" s="49">
        <v>0</v>
      </c>
      <c r="P20" s="49">
        <v>0</v>
      </c>
      <c r="Q20" s="49">
        <v>1</v>
      </c>
      <c r="R20" s="49">
        <v>4</v>
      </c>
      <c r="S20" s="49">
        <v>4</v>
      </c>
      <c r="T20" s="49">
        <v>0</v>
      </c>
      <c r="U20" s="49">
        <v>0</v>
      </c>
      <c r="V20" s="49">
        <v>0</v>
      </c>
      <c r="W20" s="49">
        <v>1</v>
      </c>
    </row>
    <row r="21" spans="1:23" x14ac:dyDescent="0.25">
      <c r="A21" s="3" t="s">
        <v>174</v>
      </c>
      <c r="B21" s="3" t="s">
        <v>175</v>
      </c>
      <c r="C21" s="44">
        <v>10</v>
      </c>
      <c r="D21" s="49">
        <v>1</v>
      </c>
      <c r="E21" s="49">
        <v>0</v>
      </c>
      <c r="F21" s="49">
        <v>7</v>
      </c>
      <c r="G21" s="49">
        <v>2</v>
      </c>
      <c r="H21" s="49">
        <v>0</v>
      </c>
      <c r="I21" s="49">
        <v>0</v>
      </c>
      <c r="J21" s="49">
        <v>0</v>
      </c>
      <c r="K21" s="49">
        <v>0</v>
      </c>
      <c r="L21" s="49">
        <v>0</v>
      </c>
      <c r="M21" s="49">
        <v>0</v>
      </c>
      <c r="N21" s="49">
        <v>1</v>
      </c>
      <c r="O21" s="49">
        <v>0</v>
      </c>
      <c r="P21" s="49">
        <v>1</v>
      </c>
      <c r="Q21" s="49">
        <v>0</v>
      </c>
      <c r="R21" s="49">
        <v>6</v>
      </c>
      <c r="S21" s="49">
        <v>2</v>
      </c>
      <c r="T21" s="49">
        <v>0</v>
      </c>
      <c r="U21" s="49">
        <v>0</v>
      </c>
      <c r="V21" s="49">
        <v>0</v>
      </c>
      <c r="W21" s="49">
        <v>0</v>
      </c>
    </row>
    <row r="22" spans="1:23" x14ac:dyDescent="0.25">
      <c r="A22" s="3" t="s">
        <v>156</v>
      </c>
      <c r="B22" s="3" t="s">
        <v>157</v>
      </c>
      <c r="C22" s="44">
        <v>9</v>
      </c>
      <c r="D22" s="49">
        <v>1</v>
      </c>
      <c r="E22" s="49">
        <v>2</v>
      </c>
      <c r="F22" s="49">
        <v>1</v>
      </c>
      <c r="G22" s="49">
        <v>5</v>
      </c>
      <c r="H22" s="49">
        <v>0</v>
      </c>
      <c r="I22" s="49">
        <v>0</v>
      </c>
      <c r="J22" s="49">
        <v>0</v>
      </c>
      <c r="K22" s="49">
        <v>0</v>
      </c>
      <c r="L22" s="49">
        <v>0</v>
      </c>
      <c r="M22" s="49">
        <v>0</v>
      </c>
      <c r="N22" s="49">
        <v>0</v>
      </c>
      <c r="O22" s="49">
        <v>0</v>
      </c>
      <c r="P22" s="49">
        <v>1</v>
      </c>
      <c r="Q22" s="49">
        <v>2</v>
      </c>
      <c r="R22" s="49">
        <v>1</v>
      </c>
      <c r="S22" s="49">
        <v>5</v>
      </c>
      <c r="T22" s="49">
        <v>0</v>
      </c>
      <c r="U22" s="49">
        <v>0</v>
      </c>
      <c r="V22" s="49">
        <v>0</v>
      </c>
      <c r="W22" s="49">
        <v>0</v>
      </c>
    </row>
    <row r="23" spans="1:23" x14ac:dyDescent="0.25">
      <c r="A23" s="3" t="s">
        <v>116</v>
      </c>
      <c r="B23" s="3" t="s">
        <v>117</v>
      </c>
      <c r="C23" s="44">
        <v>8</v>
      </c>
      <c r="D23" s="49">
        <v>0</v>
      </c>
      <c r="E23" s="49">
        <v>3</v>
      </c>
      <c r="F23" s="49">
        <v>0</v>
      </c>
      <c r="G23" s="49">
        <v>5</v>
      </c>
      <c r="H23" s="49">
        <v>0</v>
      </c>
      <c r="I23" s="49">
        <v>0</v>
      </c>
      <c r="J23" s="49">
        <v>0</v>
      </c>
      <c r="K23" s="49">
        <v>1</v>
      </c>
      <c r="L23" s="49">
        <v>0</v>
      </c>
      <c r="M23" s="49">
        <v>0</v>
      </c>
      <c r="N23" s="49">
        <v>0</v>
      </c>
      <c r="O23" s="49">
        <v>0</v>
      </c>
      <c r="P23" s="49">
        <v>0</v>
      </c>
      <c r="Q23" s="49">
        <v>3</v>
      </c>
      <c r="R23" s="49">
        <v>0</v>
      </c>
      <c r="S23" s="49">
        <v>4</v>
      </c>
      <c r="T23" s="49">
        <v>0</v>
      </c>
      <c r="U23" s="49">
        <v>0</v>
      </c>
      <c r="V23" s="49">
        <v>0</v>
      </c>
      <c r="W23" s="49">
        <v>0</v>
      </c>
    </row>
    <row r="24" spans="1:23" x14ac:dyDescent="0.25">
      <c r="A24" s="3" t="s">
        <v>120</v>
      </c>
      <c r="B24" s="3" t="s">
        <v>121</v>
      </c>
      <c r="C24" s="44">
        <v>7</v>
      </c>
      <c r="D24" s="49">
        <v>0</v>
      </c>
      <c r="E24" s="49">
        <v>2</v>
      </c>
      <c r="F24" s="49">
        <v>0</v>
      </c>
      <c r="G24" s="49">
        <v>5</v>
      </c>
      <c r="H24" s="49">
        <v>0</v>
      </c>
      <c r="I24" s="49">
        <v>0</v>
      </c>
      <c r="J24" s="49">
        <v>0</v>
      </c>
      <c r="K24" s="49">
        <v>0</v>
      </c>
      <c r="L24" s="49">
        <v>0</v>
      </c>
      <c r="M24" s="49">
        <v>0</v>
      </c>
      <c r="N24" s="49">
        <v>0</v>
      </c>
      <c r="O24" s="49">
        <v>0</v>
      </c>
      <c r="P24" s="49">
        <v>0</v>
      </c>
      <c r="Q24" s="49">
        <v>2</v>
      </c>
      <c r="R24" s="49">
        <v>0</v>
      </c>
      <c r="S24" s="49">
        <v>5</v>
      </c>
      <c r="T24" s="49">
        <v>0</v>
      </c>
      <c r="U24" s="49">
        <v>0</v>
      </c>
      <c r="V24" s="49">
        <v>0</v>
      </c>
      <c r="W24" s="49">
        <v>0</v>
      </c>
    </row>
    <row r="25" spans="1:23" x14ac:dyDescent="0.25">
      <c r="A25" s="3" t="s">
        <v>176</v>
      </c>
      <c r="B25" s="3" t="s">
        <v>177</v>
      </c>
      <c r="C25" s="44">
        <v>6</v>
      </c>
      <c r="D25" s="49">
        <v>2</v>
      </c>
      <c r="E25" s="49">
        <v>3</v>
      </c>
      <c r="F25" s="49">
        <v>1</v>
      </c>
      <c r="G25" s="49">
        <v>0</v>
      </c>
      <c r="H25" s="49">
        <v>0</v>
      </c>
      <c r="I25" s="49">
        <v>0</v>
      </c>
      <c r="J25" s="49">
        <v>0</v>
      </c>
      <c r="K25" s="49">
        <v>0</v>
      </c>
      <c r="L25" s="49">
        <v>0</v>
      </c>
      <c r="M25" s="49">
        <v>0</v>
      </c>
      <c r="N25" s="49">
        <v>1</v>
      </c>
      <c r="O25" s="49">
        <v>0</v>
      </c>
      <c r="P25" s="49">
        <v>2</v>
      </c>
      <c r="Q25" s="49">
        <v>3</v>
      </c>
      <c r="R25" s="49">
        <v>0</v>
      </c>
      <c r="S25" s="49">
        <v>0</v>
      </c>
      <c r="T25" s="49">
        <v>0</v>
      </c>
      <c r="U25" s="49">
        <v>0</v>
      </c>
      <c r="V25" s="49">
        <v>0</v>
      </c>
      <c r="W25" s="49">
        <v>0</v>
      </c>
    </row>
    <row r="26" spans="1:23" x14ac:dyDescent="0.25">
      <c r="A26" s="3" t="s">
        <v>186</v>
      </c>
      <c r="B26" s="3" t="s">
        <v>187</v>
      </c>
      <c r="C26" s="44">
        <v>5</v>
      </c>
      <c r="D26" s="49">
        <v>0</v>
      </c>
      <c r="E26" s="49">
        <v>0</v>
      </c>
      <c r="F26" s="49">
        <v>4</v>
      </c>
      <c r="G26" s="49">
        <v>1</v>
      </c>
      <c r="H26" s="49">
        <v>0</v>
      </c>
      <c r="I26" s="49">
        <v>0</v>
      </c>
      <c r="J26" s="49">
        <v>0</v>
      </c>
      <c r="K26" s="49">
        <v>1</v>
      </c>
      <c r="L26" s="49">
        <v>0</v>
      </c>
      <c r="M26" s="49">
        <v>0</v>
      </c>
      <c r="N26" s="49">
        <v>2</v>
      </c>
      <c r="O26" s="49">
        <v>0</v>
      </c>
      <c r="P26" s="49">
        <v>0</v>
      </c>
      <c r="Q26" s="49">
        <v>0</v>
      </c>
      <c r="R26" s="49">
        <v>2</v>
      </c>
      <c r="S26" s="49">
        <v>0</v>
      </c>
      <c r="T26" s="49">
        <v>0</v>
      </c>
      <c r="U26" s="49">
        <v>0</v>
      </c>
      <c r="V26" s="49">
        <v>0</v>
      </c>
      <c r="W26" s="49">
        <v>0</v>
      </c>
    </row>
    <row r="27" spans="1:23" x14ac:dyDescent="0.25">
      <c r="A27" s="3" t="s">
        <v>208</v>
      </c>
      <c r="B27" s="3" t="s">
        <v>209</v>
      </c>
      <c r="C27" s="44">
        <v>4</v>
      </c>
      <c r="D27" s="49">
        <v>2</v>
      </c>
      <c r="E27" s="49">
        <v>0</v>
      </c>
      <c r="F27" s="49">
        <v>0</v>
      </c>
      <c r="G27" s="49">
        <v>2</v>
      </c>
      <c r="H27" s="49">
        <v>0</v>
      </c>
      <c r="I27" s="49">
        <v>0</v>
      </c>
      <c r="J27" s="49">
        <v>0</v>
      </c>
      <c r="K27" s="49">
        <v>0</v>
      </c>
      <c r="L27" s="49">
        <v>0</v>
      </c>
      <c r="M27" s="49">
        <v>0</v>
      </c>
      <c r="N27" s="49">
        <v>0</v>
      </c>
      <c r="O27" s="49">
        <v>0</v>
      </c>
      <c r="P27" s="49">
        <v>2</v>
      </c>
      <c r="Q27" s="49">
        <v>0</v>
      </c>
      <c r="R27" s="49">
        <v>0</v>
      </c>
      <c r="S27" s="49">
        <v>2</v>
      </c>
      <c r="T27" s="49">
        <v>0</v>
      </c>
      <c r="U27" s="49">
        <v>0</v>
      </c>
      <c r="V27" s="49">
        <v>0</v>
      </c>
      <c r="W27" s="49">
        <v>0</v>
      </c>
    </row>
    <row r="28" spans="1:23" x14ac:dyDescent="0.25">
      <c r="A28" s="3" t="s">
        <v>124</v>
      </c>
      <c r="B28" s="3" t="s">
        <v>125</v>
      </c>
      <c r="C28" s="44">
        <v>3</v>
      </c>
      <c r="D28" s="49">
        <v>1</v>
      </c>
      <c r="E28" s="49">
        <v>1</v>
      </c>
      <c r="F28" s="49">
        <v>0</v>
      </c>
      <c r="G28" s="49">
        <v>1</v>
      </c>
      <c r="H28" s="49">
        <v>0</v>
      </c>
      <c r="I28" s="49">
        <v>0</v>
      </c>
      <c r="J28" s="49">
        <v>0</v>
      </c>
      <c r="K28" s="49">
        <v>0</v>
      </c>
      <c r="L28" s="49">
        <v>0</v>
      </c>
      <c r="M28" s="49">
        <v>0</v>
      </c>
      <c r="N28" s="49">
        <v>0</v>
      </c>
      <c r="O28" s="49">
        <v>0</v>
      </c>
      <c r="P28" s="49">
        <v>1</v>
      </c>
      <c r="Q28" s="49">
        <v>1</v>
      </c>
      <c r="R28" s="49">
        <v>0</v>
      </c>
      <c r="S28" s="49">
        <v>1</v>
      </c>
      <c r="T28" s="49">
        <v>0</v>
      </c>
      <c r="U28" s="49">
        <v>0</v>
      </c>
      <c r="V28" s="49">
        <v>0</v>
      </c>
      <c r="W28" s="49">
        <v>0</v>
      </c>
    </row>
    <row r="29" spans="1:23" x14ac:dyDescent="0.25">
      <c r="A29" s="3" t="s">
        <v>154</v>
      </c>
      <c r="B29" s="3" t="s">
        <v>155</v>
      </c>
      <c r="C29" s="44">
        <v>3</v>
      </c>
      <c r="D29" s="49">
        <v>0</v>
      </c>
      <c r="E29" s="49">
        <v>0</v>
      </c>
      <c r="F29" s="49">
        <v>1</v>
      </c>
      <c r="G29" s="49">
        <v>2</v>
      </c>
      <c r="H29" s="49">
        <v>0</v>
      </c>
      <c r="I29" s="49">
        <v>0</v>
      </c>
      <c r="J29" s="49">
        <v>0</v>
      </c>
      <c r="K29" s="49">
        <v>0</v>
      </c>
      <c r="L29" s="49">
        <v>0</v>
      </c>
      <c r="M29" s="49">
        <v>0</v>
      </c>
      <c r="N29" s="49">
        <v>0</v>
      </c>
      <c r="O29" s="49">
        <v>0</v>
      </c>
      <c r="P29" s="49">
        <v>0</v>
      </c>
      <c r="Q29" s="49">
        <v>0</v>
      </c>
      <c r="R29" s="49">
        <v>1</v>
      </c>
      <c r="S29" s="49">
        <v>2</v>
      </c>
      <c r="T29" s="49">
        <v>0</v>
      </c>
      <c r="U29" s="49">
        <v>0</v>
      </c>
      <c r="V29" s="49">
        <v>0</v>
      </c>
      <c r="W29" s="49">
        <v>0</v>
      </c>
    </row>
    <row r="30" spans="1:23" x14ac:dyDescent="0.25">
      <c r="A30" s="3" t="s">
        <v>184</v>
      </c>
      <c r="B30" s="3" t="s">
        <v>185</v>
      </c>
      <c r="C30" s="44">
        <v>2</v>
      </c>
      <c r="D30" s="49">
        <v>0</v>
      </c>
      <c r="E30" s="49">
        <v>0</v>
      </c>
      <c r="F30" s="49">
        <v>0</v>
      </c>
      <c r="G30" s="49">
        <v>2</v>
      </c>
      <c r="H30" s="49">
        <v>0</v>
      </c>
      <c r="I30" s="49">
        <v>0</v>
      </c>
      <c r="J30" s="49">
        <v>0</v>
      </c>
      <c r="K30" s="49">
        <v>0</v>
      </c>
      <c r="L30" s="49">
        <v>0</v>
      </c>
      <c r="M30" s="49">
        <v>0</v>
      </c>
      <c r="N30" s="49">
        <v>0</v>
      </c>
      <c r="O30" s="49">
        <v>0</v>
      </c>
      <c r="P30" s="49">
        <v>0</v>
      </c>
      <c r="Q30" s="49">
        <v>0</v>
      </c>
      <c r="R30" s="49">
        <v>0</v>
      </c>
      <c r="S30" s="49">
        <v>2</v>
      </c>
      <c r="T30" s="49">
        <v>0</v>
      </c>
      <c r="U30" s="49">
        <v>0</v>
      </c>
      <c r="V30" s="49">
        <v>0</v>
      </c>
      <c r="W30" s="49">
        <v>0</v>
      </c>
    </row>
    <row r="31" spans="1:23" x14ac:dyDescent="0.25">
      <c r="A31" s="3" t="s">
        <v>194</v>
      </c>
      <c r="B31" s="3" t="s">
        <v>195</v>
      </c>
      <c r="C31" s="44">
        <v>2</v>
      </c>
      <c r="D31" s="49">
        <v>0</v>
      </c>
      <c r="E31" s="49">
        <v>0</v>
      </c>
      <c r="F31" s="49">
        <v>2</v>
      </c>
      <c r="G31" s="49">
        <v>0</v>
      </c>
      <c r="H31" s="49">
        <v>0</v>
      </c>
      <c r="I31" s="49">
        <v>0</v>
      </c>
      <c r="J31" s="49">
        <v>0</v>
      </c>
      <c r="K31" s="49">
        <v>0</v>
      </c>
      <c r="L31" s="49">
        <v>0</v>
      </c>
      <c r="M31" s="49">
        <v>0</v>
      </c>
      <c r="N31" s="49">
        <v>1</v>
      </c>
      <c r="O31" s="49">
        <v>0</v>
      </c>
      <c r="P31" s="49">
        <v>0</v>
      </c>
      <c r="Q31" s="49">
        <v>0</v>
      </c>
      <c r="R31" s="49">
        <v>1</v>
      </c>
      <c r="S31" s="49">
        <v>0</v>
      </c>
      <c r="T31" s="49">
        <v>0</v>
      </c>
      <c r="U31" s="49">
        <v>0</v>
      </c>
      <c r="V31" s="49">
        <v>0</v>
      </c>
      <c r="W31" s="49">
        <v>0</v>
      </c>
    </row>
    <row r="32" spans="1:23" x14ac:dyDescent="0.25">
      <c r="A32" s="3" t="s">
        <v>110</v>
      </c>
      <c r="B32" s="3" t="s">
        <v>300</v>
      </c>
      <c r="C32" s="44">
        <v>2</v>
      </c>
      <c r="D32" s="49">
        <v>0</v>
      </c>
      <c r="E32" s="49">
        <v>0</v>
      </c>
      <c r="F32" s="49">
        <v>1</v>
      </c>
      <c r="G32" s="49">
        <v>1</v>
      </c>
      <c r="H32" s="49">
        <v>0</v>
      </c>
      <c r="I32" s="49">
        <v>0</v>
      </c>
      <c r="J32" s="49">
        <v>0</v>
      </c>
      <c r="K32" s="49">
        <v>0</v>
      </c>
      <c r="L32" s="49">
        <v>0</v>
      </c>
      <c r="M32" s="49">
        <v>0</v>
      </c>
      <c r="N32" s="49">
        <v>0</v>
      </c>
      <c r="O32" s="49">
        <v>0</v>
      </c>
      <c r="P32" s="49">
        <v>0</v>
      </c>
      <c r="Q32" s="49">
        <v>0</v>
      </c>
      <c r="R32" s="49">
        <v>1</v>
      </c>
      <c r="S32" s="49">
        <v>1</v>
      </c>
      <c r="T32" s="49">
        <v>0</v>
      </c>
      <c r="U32" s="49">
        <v>0</v>
      </c>
      <c r="V32" s="49">
        <v>0</v>
      </c>
      <c r="W32" s="49">
        <v>0</v>
      </c>
    </row>
    <row r="33" spans="1:23" x14ac:dyDescent="0.25">
      <c r="A33" s="3" t="s">
        <v>126</v>
      </c>
      <c r="B33" s="3" t="s">
        <v>127</v>
      </c>
      <c r="C33" s="44">
        <v>2</v>
      </c>
      <c r="D33" s="49">
        <v>0</v>
      </c>
      <c r="E33" s="49">
        <v>0</v>
      </c>
      <c r="F33" s="49">
        <v>1</v>
      </c>
      <c r="G33" s="49">
        <v>1</v>
      </c>
      <c r="H33" s="49">
        <v>0</v>
      </c>
      <c r="I33" s="49">
        <v>0</v>
      </c>
      <c r="J33" s="49">
        <v>0</v>
      </c>
      <c r="K33" s="49">
        <v>0</v>
      </c>
      <c r="L33" s="49">
        <v>0</v>
      </c>
      <c r="M33" s="49">
        <v>0</v>
      </c>
      <c r="N33" s="49">
        <v>0</v>
      </c>
      <c r="O33" s="49">
        <v>0</v>
      </c>
      <c r="P33" s="49">
        <v>0</v>
      </c>
      <c r="Q33" s="49">
        <v>0</v>
      </c>
      <c r="R33" s="49">
        <v>1</v>
      </c>
      <c r="S33" s="49">
        <v>1</v>
      </c>
      <c r="T33" s="49">
        <v>0</v>
      </c>
      <c r="U33" s="49">
        <v>0</v>
      </c>
      <c r="V33" s="49">
        <v>0</v>
      </c>
      <c r="W33" s="49">
        <v>0</v>
      </c>
    </row>
    <row r="34" spans="1:23" x14ac:dyDescent="0.25">
      <c r="A34" s="3" t="s">
        <v>142</v>
      </c>
      <c r="B34" s="3" t="s">
        <v>143</v>
      </c>
      <c r="C34" s="44">
        <v>2</v>
      </c>
      <c r="D34" s="49">
        <v>1</v>
      </c>
      <c r="E34" s="49">
        <v>0</v>
      </c>
      <c r="F34" s="49">
        <v>1</v>
      </c>
      <c r="G34" s="49">
        <v>0</v>
      </c>
      <c r="H34" s="49">
        <v>0</v>
      </c>
      <c r="I34" s="49">
        <v>0</v>
      </c>
      <c r="J34" s="49">
        <v>0</v>
      </c>
      <c r="K34" s="49">
        <v>0</v>
      </c>
      <c r="L34" s="49">
        <v>0</v>
      </c>
      <c r="M34" s="49">
        <v>0</v>
      </c>
      <c r="N34" s="49">
        <v>0</v>
      </c>
      <c r="O34" s="49">
        <v>0</v>
      </c>
      <c r="P34" s="49">
        <v>1</v>
      </c>
      <c r="Q34" s="49">
        <v>0</v>
      </c>
      <c r="R34" s="49">
        <v>1</v>
      </c>
      <c r="S34" s="49">
        <v>0</v>
      </c>
      <c r="T34" s="49">
        <v>0</v>
      </c>
      <c r="U34" s="49">
        <v>0</v>
      </c>
      <c r="V34" s="49">
        <v>0</v>
      </c>
      <c r="W34" s="49">
        <v>0</v>
      </c>
    </row>
    <row r="35" spans="1:23" x14ac:dyDescent="0.25">
      <c r="A35" s="3" t="s">
        <v>130</v>
      </c>
      <c r="B35" s="3" t="s">
        <v>131</v>
      </c>
      <c r="C35" s="44">
        <v>1</v>
      </c>
      <c r="D35" s="49">
        <v>0</v>
      </c>
      <c r="E35" s="49">
        <v>0</v>
      </c>
      <c r="F35" s="49">
        <v>1</v>
      </c>
      <c r="G35" s="49">
        <v>0</v>
      </c>
      <c r="H35" s="49">
        <v>0</v>
      </c>
      <c r="I35" s="49">
        <v>0</v>
      </c>
      <c r="J35" s="49">
        <v>0</v>
      </c>
      <c r="K35" s="49">
        <v>0</v>
      </c>
      <c r="L35" s="49">
        <v>0</v>
      </c>
      <c r="M35" s="49">
        <v>0</v>
      </c>
      <c r="N35" s="49">
        <v>1</v>
      </c>
      <c r="O35" s="49">
        <v>0</v>
      </c>
      <c r="P35" s="49">
        <v>0</v>
      </c>
      <c r="Q35" s="49">
        <v>0</v>
      </c>
      <c r="R35" s="49">
        <v>0</v>
      </c>
      <c r="S35" s="49">
        <v>0</v>
      </c>
      <c r="T35" s="49">
        <v>0</v>
      </c>
      <c r="U35" s="49">
        <v>0</v>
      </c>
      <c r="V35" s="49">
        <v>0</v>
      </c>
      <c r="W35" s="49">
        <v>0</v>
      </c>
    </row>
    <row r="36" spans="1:23" x14ac:dyDescent="0.25">
      <c r="A36" s="3" t="s">
        <v>118</v>
      </c>
      <c r="B36" s="3" t="s">
        <v>119</v>
      </c>
      <c r="C36" s="44">
        <v>1</v>
      </c>
      <c r="D36" s="49">
        <v>0</v>
      </c>
      <c r="E36" s="49">
        <v>0</v>
      </c>
      <c r="F36" s="49">
        <v>0</v>
      </c>
      <c r="G36" s="49">
        <v>1</v>
      </c>
      <c r="H36" s="49">
        <v>0</v>
      </c>
      <c r="I36" s="49">
        <v>0</v>
      </c>
      <c r="J36" s="49">
        <v>0</v>
      </c>
      <c r="K36" s="49">
        <v>0</v>
      </c>
      <c r="L36" s="49">
        <v>0</v>
      </c>
      <c r="M36" s="49">
        <v>0</v>
      </c>
      <c r="N36" s="49">
        <v>0</v>
      </c>
      <c r="O36" s="49">
        <v>0</v>
      </c>
      <c r="P36" s="49">
        <v>0</v>
      </c>
      <c r="Q36" s="49">
        <v>0</v>
      </c>
      <c r="R36" s="49">
        <v>0</v>
      </c>
      <c r="S36" s="49">
        <v>1</v>
      </c>
      <c r="T36" s="49">
        <v>0</v>
      </c>
      <c r="U36" s="49">
        <v>0</v>
      </c>
      <c r="V36" s="49">
        <v>0</v>
      </c>
      <c r="W36" s="49">
        <v>0</v>
      </c>
    </row>
    <row r="37" spans="1:23" x14ac:dyDescent="0.25">
      <c r="A37" s="3" t="s">
        <v>138</v>
      </c>
      <c r="B37" s="3" t="s">
        <v>139</v>
      </c>
      <c r="C37" s="44">
        <v>1</v>
      </c>
      <c r="D37" s="49">
        <v>0</v>
      </c>
      <c r="E37" s="49">
        <v>0</v>
      </c>
      <c r="F37" s="49">
        <v>0</v>
      </c>
      <c r="G37" s="49">
        <v>1</v>
      </c>
      <c r="H37" s="49">
        <v>0</v>
      </c>
      <c r="I37" s="49">
        <v>0</v>
      </c>
      <c r="J37" s="49">
        <v>0</v>
      </c>
      <c r="K37" s="49">
        <v>0</v>
      </c>
      <c r="L37" s="49">
        <v>0</v>
      </c>
      <c r="M37" s="49">
        <v>0</v>
      </c>
      <c r="N37" s="49">
        <v>0</v>
      </c>
      <c r="O37" s="49">
        <v>0</v>
      </c>
      <c r="P37" s="49">
        <v>0</v>
      </c>
      <c r="Q37" s="49">
        <v>0</v>
      </c>
      <c r="R37" s="49">
        <v>0</v>
      </c>
      <c r="S37" s="49">
        <v>1</v>
      </c>
      <c r="T37" s="49">
        <v>0</v>
      </c>
      <c r="U37" s="49">
        <v>0</v>
      </c>
      <c r="V37" s="49">
        <v>0</v>
      </c>
      <c r="W37" s="49">
        <v>0</v>
      </c>
    </row>
    <row r="38" spans="1:23" x14ac:dyDescent="0.25">
      <c r="A38" s="3" t="s">
        <v>182</v>
      </c>
      <c r="B38" s="3" t="s">
        <v>183</v>
      </c>
      <c r="C38" s="44">
        <v>1</v>
      </c>
      <c r="D38" s="49">
        <v>0</v>
      </c>
      <c r="E38" s="49">
        <v>0</v>
      </c>
      <c r="F38" s="49">
        <v>0</v>
      </c>
      <c r="G38" s="49">
        <v>1</v>
      </c>
      <c r="H38" s="49">
        <v>0</v>
      </c>
      <c r="I38" s="49">
        <v>0</v>
      </c>
      <c r="J38" s="49">
        <v>0</v>
      </c>
      <c r="K38" s="49">
        <v>0</v>
      </c>
      <c r="L38" s="49">
        <v>0</v>
      </c>
      <c r="M38" s="49">
        <v>0</v>
      </c>
      <c r="N38" s="49">
        <v>0</v>
      </c>
      <c r="O38" s="49">
        <v>0</v>
      </c>
      <c r="P38" s="49">
        <v>0</v>
      </c>
      <c r="Q38" s="49">
        <v>0</v>
      </c>
      <c r="R38" s="49">
        <v>0</v>
      </c>
      <c r="S38" s="49">
        <v>1</v>
      </c>
      <c r="T38" s="49">
        <v>0</v>
      </c>
      <c r="U38" s="49">
        <v>0</v>
      </c>
      <c r="V38" s="49">
        <v>0</v>
      </c>
      <c r="W38" s="49">
        <v>0</v>
      </c>
    </row>
    <row r="39" spans="1:23" x14ac:dyDescent="0.25">
      <c r="A39" s="3" t="s">
        <v>140</v>
      </c>
      <c r="B39" s="3" t="s">
        <v>141</v>
      </c>
      <c r="C39" s="44">
        <v>1</v>
      </c>
      <c r="D39" s="49">
        <v>0</v>
      </c>
      <c r="E39" s="49">
        <v>0</v>
      </c>
      <c r="F39" s="49">
        <v>1</v>
      </c>
      <c r="G39" s="49">
        <v>0</v>
      </c>
      <c r="H39" s="49">
        <v>0</v>
      </c>
      <c r="I39" s="49">
        <v>0</v>
      </c>
      <c r="J39" s="49">
        <v>0</v>
      </c>
      <c r="K39" s="49">
        <v>0</v>
      </c>
      <c r="L39" s="49">
        <v>0</v>
      </c>
      <c r="M39" s="49">
        <v>0</v>
      </c>
      <c r="N39" s="49">
        <v>0</v>
      </c>
      <c r="O39" s="49">
        <v>0</v>
      </c>
      <c r="P39" s="49">
        <v>0</v>
      </c>
      <c r="Q39" s="49">
        <v>0</v>
      </c>
      <c r="R39" s="49">
        <v>1</v>
      </c>
      <c r="S39" s="49">
        <v>0</v>
      </c>
      <c r="T39" s="49">
        <v>0</v>
      </c>
      <c r="U39" s="49">
        <v>0</v>
      </c>
      <c r="V39" s="49">
        <v>0</v>
      </c>
      <c r="W39" s="49">
        <v>0</v>
      </c>
    </row>
    <row r="40" spans="1:23" x14ac:dyDescent="0.25">
      <c r="A40" s="7" t="s">
        <v>286</v>
      </c>
      <c r="B40" s="7"/>
      <c r="C40" s="48">
        <v>3</v>
      </c>
      <c r="D40" s="50">
        <v>0</v>
      </c>
      <c r="E40" s="50">
        <v>1</v>
      </c>
      <c r="F40" s="50">
        <v>1</v>
      </c>
      <c r="G40" s="50">
        <v>1</v>
      </c>
      <c r="H40" s="50">
        <v>0</v>
      </c>
      <c r="I40" s="50">
        <v>0</v>
      </c>
      <c r="J40" s="50">
        <v>0</v>
      </c>
      <c r="K40" s="50">
        <v>0</v>
      </c>
      <c r="L40" s="50">
        <v>0</v>
      </c>
      <c r="M40" s="50">
        <v>0</v>
      </c>
      <c r="N40" s="50">
        <v>1</v>
      </c>
      <c r="O40" s="50">
        <v>1</v>
      </c>
      <c r="P40" s="50">
        <v>0</v>
      </c>
      <c r="Q40" s="50">
        <v>1</v>
      </c>
      <c r="R40" s="50">
        <v>0</v>
      </c>
      <c r="S40" s="50">
        <v>0</v>
      </c>
      <c r="T40" s="50">
        <v>0</v>
      </c>
      <c r="U40" s="50">
        <v>0</v>
      </c>
      <c r="V40" s="50">
        <v>0</v>
      </c>
      <c r="W40" s="50">
        <v>0</v>
      </c>
    </row>
    <row r="41" spans="1:23" x14ac:dyDescent="0.25">
      <c r="A41" s="3" t="s">
        <v>287</v>
      </c>
      <c r="B41" s="3"/>
      <c r="C41" s="47">
        <v>0.83199999999999996</v>
      </c>
      <c r="D41" s="4">
        <v>0.71799999999999997</v>
      </c>
      <c r="E41" s="4">
        <v>0.74299999999999999</v>
      </c>
      <c r="F41" s="4">
        <v>0.84299999999999997</v>
      </c>
      <c r="G41" s="4">
        <v>0.84099999999999997</v>
      </c>
      <c r="H41" s="4">
        <v>0.84599999999999997</v>
      </c>
      <c r="I41" s="4">
        <v>0.89700000000000002</v>
      </c>
      <c r="J41" s="4">
        <v>0.86199999999999999</v>
      </c>
      <c r="K41" s="4">
        <v>0.81100000000000005</v>
      </c>
      <c r="L41" s="4">
        <v>1</v>
      </c>
      <c r="M41" s="4">
        <v>1</v>
      </c>
      <c r="N41" s="4">
        <v>0.84099999999999997</v>
      </c>
      <c r="O41" s="4">
        <v>0.86699999999999999</v>
      </c>
      <c r="P41" s="4">
        <v>0.69299999999999995</v>
      </c>
      <c r="Q41" s="4">
        <v>0.71099999999999997</v>
      </c>
      <c r="R41" s="4">
        <v>0.84099999999999997</v>
      </c>
      <c r="S41" s="4">
        <v>0.83499999999999996</v>
      </c>
      <c r="T41" s="4">
        <v>0.83299999999999996</v>
      </c>
      <c r="U41" s="4">
        <v>1</v>
      </c>
      <c r="V41" s="4">
        <v>1</v>
      </c>
      <c r="W41" s="4">
        <v>0.88900000000000001</v>
      </c>
    </row>
    <row r="42" spans="1:23" ht="13.8" thickBot="1" x14ac:dyDescent="0.3">
      <c r="A42" s="5" t="s">
        <v>233</v>
      </c>
      <c r="B42" s="5"/>
      <c r="C42" s="45">
        <v>4</v>
      </c>
      <c r="D42" s="51">
        <v>0</v>
      </c>
      <c r="E42" s="51">
        <v>0</v>
      </c>
      <c r="F42" s="51">
        <v>4</v>
      </c>
      <c r="G42" s="51">
        <v>0</v>
      </c>
      <c r="H42" s="51">
        <v>0</v>
      </c>
      <c r="I42" s="51">
        <v>0</v>
      </c>
      <c r="J42" s="51">
        <v>0</v>
      </c>
      <c r="K42" s="51">
        <v>0</v>
      </c>
      <c r="L42" s="51">
        <v>0</v>
      </c>
      <c r="M42" s="51">
        <v>0</v>
      </c>
      <c r="N42" s="51">
        <v>1</v>
      </c>
      <c r="O42" s="51">
        <v>0</v>
      </c>
      <c r="P42" s="51">
        <v>0</v>
      </c>
      <c r="Q42" s="51">
        <v>0</v>
      </c>
      <c r="R42" s="51">
        <v>3</v>
      </c>
      <c r="S42" s="51">
        <v>0</v>
      </c>
      <c r="T42" s="51">
        <v>0</v>
      </c>
      <c r="U42" s="51">
        <v>0</v>
      </c>
      <c r="V42" s="51">
        <v>0</v>
      </c>
      <c r="W42" s="51">
        <v>0</v>
      </c>
    </row>
    <row r="44" spans="1:23" x14ac:dyDescent="0.25">
      <c r="A44" s="84" t="s">
        <v>234</v>
      </c>
    </row>
    <row r="45" spans="1:23" x14ac:dyDescent="0.25">
      <c r="A45" s="84" t="s">
        <v>235</v>
      </c>
    </row>
    <row r="46" spans="1:23" x14ac:dyDescent="0.25">
      <c r="A46" s="84" t="s">
        <v>236</v>
      </c>
    </row>
    <row r="47" spans="1:23" x14ac:dyDescent="0.25">
      <c r="A47" s="84" t="s">
        <v>237</v>
      </c>
    </row>
    <row r="48" spans="1:23" x14ac:dyDescent="0.25">
      <c r="A48" s="84" t="s">
        <v>238</v>
      </c>
    </row>
    <row r="49" spans="1:1" x14ac:dyDescent="0.25">
      <c r="A49" s="84" t="s">
        <v>245</v>
      </c>
    </row>
  </sheetData>
  <mergeCells count="5">
    <mergeCell ref="C4:G4"/>
    <mergeCell ref="H4:K4"/>
    <mergeCell ref="L4:O4"/>
    <mergeCell ref="P4:S4"/>
    <mergeCell ref="T4:W4"/>
  </mergeCells>
  <hyperlinks>
    <hyperlink ref="A1" location="Contents!A1" display="Contents" xr:uid="{6D7C862F-CEA1-4A95-9B82-0B2C98855DD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4FAF-8795-4EF4-AE8E-D35EED63BF92}">
  <dimension ref="A1:AZ31"/>
  <sheetViews>
    <sheetView showGridLines="0" workbookViewId="0">
      <pane xSplit="1" topLeftCell="B1" activePane="topRight" state="frozen"/>
      <selection pane="topRight"/>
    </sheetView>
  </sheetViews>
  <sheetFormatPr defaultColWidth="8.88671875" defaultRowHeight="13.2" x14ac:dyDescent="0.25"/>
  <cols>
    <col min="1" max="1" width="66.5546875" style="84" customWidth="1"/>
    <col min="2" max="22" width="33.6640625" style="84" customWidth="1"/>
    <col min="23" max="29" width="9.109375" style="3"/>
    <col min="30" max="51" width="9.109375" style="113"/>
    <col min="52" max="52" width="8.88671875" style="110"/>
    <col min="53" max="16384" width="8.88671875" style="84"/>
  </cols>
  <sheetData>
    <row r="1" spans="1:51" x14ac:dyDescent="0.25">
      <c r="A1" s="101" t="s">
        <v>32</v>
      </c>
    </row>
    <row r="2" spans="1:51" ht="15.6" x14ac:dyDescent="0.25">
      <c r="A2" s="85" t="s">
        <v>301</v>
      </c>
      <c r="B2" s="85"/>
      <c r="C2" s="85"/>
      <c r="D2" s="85"/>
      <c r="E2" s="85"/>
      <c r="F2" s="85"/>
      <c r="G2" s="85"/>
      <c r="H2" s="85"/>
      <c r="I2" s="85"/>
      <c r="J2" s="85"/>
      <c r="K2" s="85"/>
      <c r="L2" s="85"/>
      <c r="M2" s="6"/>
      <c r="N2" s="6"/>
      <c r="O2" s="85"/>
      <c r="P2" s="85"/>
      <c r="Q2" s="85"/>
      <c r="R2" s="85"/>
      <c r="S2" s="85"/>
      <c r="T2" s="85"/>
      <c r="U2" s="85"/>
      <c r="V2" s="85"/>
      <c r="W2" s="112"/>
      <c r="X2" s="112"/>
      <c r="Y2" s="112"/>
      <c r="Z2" s="112"/>
      <c r="AA2" s="112"/>
      <c r="AB2" s="112"/>
      <c r="AC2" s="112"/>
      <c r="AD2" s="114"/>
      <c r="AE2" s="114"/>
      <c r="AF2" s="114"/>
      <c r="AG2" s="114"/>
      <c r="AH2" s="114"/>
      <c r="AI2" s="114"/>
      <c r="AJ2" s="114"/>
      <c r="AK2" s="114"/>
      <c r="AL2" s="114"/>
      <c r="AM2" s="114"/>
      <c r="AN2" s="114"/>
      <c r="AO2" s="114"/>
      <c r="AP2" s="114"/>
      <c r="AQ2" s="114"/>
      <c r="AR2" s="114"/>
      <c r="AS2" s="114"/>
      <c r="AT2" s="114"/>
      <c r="AU2" s="114"/>
      <c r="AV2" s="114"/>
      <c r="AW2" s="114"/>
      <c r="AX2" s="114"/>
      <c r="AY2" s="114"/>
    </row>
    <row r="4" spans="1:51" ht="30" customHeight="1" thickBot="1" x14ac:dyDescent="0.3">
      <c r="A4" s="1"/>
      <c r="B4" s="135" t="s">
        <v>302</v>
      </c>
      <c r="C4" s="135"/>
      <c r="D4" s="135"/>
      <c r="E4" s="135"/>
      <c r="F4" s="135"/>
      <c r="G4" s="135" t="s">
        <v>303</v>
      </c>
      <c r="H4" s="135"/>
      <c r="I4" s="135"/>
      <c r="J4" s="135"/>
      <c r="K4" s="135" t="s">
        <v>304</v>
      </c>
      <c r="L4" s="135"/>
      <c r="M4" s="135"/>
      <c r="N4" s="135"/>
      <c r="O4" s="135" t="s">
        <v>305</v>
      </c>
      <c r="P4" s="135"/>
      <c r="Q4" s="135"/>
      <c r="R4" s="135"/>
      <c r="S4" s="135" t="s">
        <v>306</v>
      </c>
      <c r="T4" s="135"/>
      <c r="U4" s="135"/>
      <c r="V4" s="135"/>
    </row>
    <row r="5" spans="1:51" x14ac:dyDescent="0.25">
      <c r="A5" s="38" t="s">
        <v>216</v>
      </c>
      <c r="B5" s="39" t="s">
        <v>217</v>
      </c>
      <c r="C5" s="39" t="s">
        <v>217</v>
      </c>
      <c r="D5" s="39" t="s">
        <v>217</v>
      </c>
      <c r="E5" s="39" t="s">
        <v>217</v>
      </c>
      <c r="F5" s="39" t="s">
        <v>217</v>
      </c>
      <c r="G5" s="39" t="s">
        <v>218</v>
      </c>
      <c r="H5" s="39" t="s">
        <v>218</v>
      </c>
      <c r="I5" s="39" t="s">
        <v>218</v>
      </c>
      <c r="J5" s="39" t="s">
        <v>218</v>
      </c>
      <c r="K5" s="39" t="s">
        <v>219</v>
      </c>
      <c r="L5" s="39" t="s">
        <v>219</v>
      </c>
      <c r="M5" s="39" t="s">
        <v>219</v>
      </c>
      <c r="N5" s="39" t="s">
        <v>219</v>
      </c>
      <c r="O5" s="39" t="s">
        <v>220</v>
      </c>
      <c r="P5" s="39" t="s">
        <v>220</v>
      </c>
      <c r="Q5" s="39" t="s">
        <v>220</v>
      </c>
      <c r="R5" s="39" t="s">
        <v>220</v>
      </c>
      <c r="S5" s="39" t="s">
        <v>221</v>
      </c>
      <c r="T5" s="39" t="s">
        <v>221</v>
      </c>
      <c r="U5" s="39" t="s">
        <v>221</v>
      </c>
      <c r="V5" s="39" t="s">
        <v>221</v>
      </c>
    </row>
    <row r="6" spans="1:51" ht="13.8" thickBot="1" x14ac:dyDescent="0.3">
      <c r="A6" s="40" t="s">
        <v>222</v>
      </c>
      <c r="B6" s="41" t="s">
        <v>217</v>
      </c>
      <c r="C6" s="42" t="s">
        <v>223</v>
      </c>
      <c r="D6" s="42" t="s">
        <v>224</v>
      </c>
      <c r="E6" s="42" t="s">
        <v>225</v>
      </c>
      <c r="F6" s="42" t="s">
        <v>226</v>
      </c>
      <c r="G6" s="42" t="s">
        <v>223</v>
      </c>
      <c r="H6" s="42" t="s">
        <v>224</v>
      </c>
      <c r="I6" s="42" t="s">
        <v>225</v>
      </c>
      <c r="J6" s="42" t="s">
        <v>226</v>
      </c>
      <c r="K6" s="42" t="s">
        <v>223</v>
      </c>
      <c r="L6" s="42" t="s">
        <v>224</v>
      </c>
      <c r="M6" s="42" t="s">
        <v>225</v>
      </c>
      <c r="N6" s="42" t="s">
        <v>226</v>
      </c>
      <c r="O6" s="42" t="s">
        <v>223</v>
      </c>
      <c r="P6" s="42" t="s">
        <v>224</v>
      </c>
      <c r="Q6" s="42" t="s">
        <v>225</v>
      </c>
      <c r="R6" s="42" t="s">
        <v>226</v>
      </c>
      <c r="S6" s="42" t="s">
        <v>223</v>
      </c>
      <c r="T6" s="42" t="s">
        <v>224</v>
      </c>
      <c r="U6" s="42" t="s">
        <v>225</v>
      </c>
      <c r="V6" s="42" t="s">
        <v>226</v>
      </c>
    </row>
    <row r="7" spans="1:51" x14ac:dyDescent="0.25">
      <c r="A7" s="43" t="s">
        <v>227</v>
      </c>
      <c r="B7" s="44">
        <v>73766</v>
      </c>
      <c r="C7" s="44">
        <v>2610</v>
      </c>
      <c r="D7" s="44">
        <v>4783</v>
      </c>
      <c r="E7" s="44">
        <v>30161</v>
      </c>
      <c r="F7" s="44">
        <v>36212</v>
      </c>
      <c r="G7" s="44">
        <v>258</v>
      </c>
      <c r="H7" s="44">
        <v>524</v>
      </c>
      <c r="I7" s="44">
        <v>1033</v>
      </c>
      <c r="J7" s="44">
        <v>1406</v>
      </c>
      <c r="K7" s="44">
        <v>75</v>
      </c>
      <c r="L7" s="44">
        <v>107</v>
      </c>
      <c r="M7" s="44">
        <v>10926</v>
      </c>
      <c r="N7" s="44">
        <v>7805</v>
      </c>
      <c r="O7" s="44">
        <v>2207</v>
      </c>
      <c r="P7" s="44">
        <v>4060</v>
      </c>
      <c r="Q7" s="44">
        <v>17776</v>
      </c>
      <c r="R7" s="44">
        <v>26498</v>
      </c>
      <c r="S7" s="44">
        <v>70</v>
      </c>
      <c r="T7" s="44">
        <v>92</v>
      </c>
      <c r="U7" s="44">
        <v>426</v>
      </c>
      <c r="V7" s="44">
        <v>503</v>
      </c>
    </row>
    <row r="8" spans="1:51" x14ac:dyDescent="0.25">
      <c r="A8" s="37" t="s">
        <v>228</v>
      </c>
      <c r="B8" s="46">
        <v>73743</v>
      </c>
      <c r="C8" s="46">
        <v>2609</v>
      </c>
      <c r="D8" s="46">
        <v>4782</v>
      </c>
      <c r="E8" s="46">
        <v>30149</v>
      </c>
      <c r="F8" s="46">
        <v>36203</v>
      </c>
      <c r="G8" s="46">
        <v>257</v>
      </c>
      <c r="H8" s="46">
        <v>524</v>
      </c>
      <c r="I8" s="46">
        <v>1033</v>
      </c>
      <c r="J8" s="46">
        <v>1406</v>
      </c>
      <c r="K8" s="46">
        <v>75</v>
      </c>
      <c r="L8" s="46">
        <v>107</v>
      </c>
      <c r="M8" s="46">
        <v>10922</v>
      </c>
      <c r="N8" s="46">
        <v>7804</v>
      </c>
      <c r="O8" s="46">
        <v>2207</v>
      </c>
      <c r="P8" s="46">
        <v>4059</v>
      </c>
      <c r="Q8" s="46">
        <v>17768</v>
      </c>
      <c r="R8" s="46">
        <v>26490</v>
      </c>
      <c r="S8" s="46">
        <v>70</v>
      </c>
      <c r="T8" s="46">
        <v>92</v>
      </c>
      <c r="U8" s="46">
        <v>426</v>
      </c>
      <c r="V8" s="46">
        <v>503</v>
      </c>
    </row>
    <row r="9" spans="1:51" x14ac:dyDescent="0.25">
      <c r="A9" s="86" t="s">
        <v>307</v>
      </c>
      <c r="B9" s="44"/>
      <c r="C9" s="3"/>
      <c r="D9" s="3"/>
      <c r="E9" s="3"/>
      <c r="F9" s="3"/>
      <c r="G9" s="3"/>
      <c r="H9" s="3"/>
      <c r="I9" s="3"/>
      <c r="J9" s="3"/>
      <c r="K9" s="3"/>
      <c r="L9" s="3"/>
      <c r="M9" s="3"/>
      <c r="N9" s="3"/>
      <c r="O9" s="3"/>
      <c r="P9" s="3"/>
      <c r="Q9" s="3"/>
      <c r="R9" s="3"/>
      <c r="S9" s="3"/>
      <c r="T9" s="3"/>
    </row>
    <row r="10" spans="1:51" x14ac:dyDescent="0.25">
      <c r="A10" s="3" t="s">
        <v>259</v>
      </c>
      <c r="B10" s="54">
        <v>58512</v>
      </c>
      <c r="C10" s="54">
        <v>1936</v>
      </c>
      <c r="D10" s="54">
        <v>3342</v>
      </c>
      <c r="E10" s="54">
        <v>24363</v>
      </c>
      <c r="F10" s="54">
        <v>28871</v>
      </c>
      <c r="G10" s="54">
        <v>216</v>
      </c>
      <c r="H10" s="54">
        <v>426</v>
      </c>
      <c r="I10" s="54">
        <v>759</v>
      </c>
      <c r="J10" s="54">
        <v>1074</v>
      </c>
      <c r="K10" s="54">
        <v>60</v>
      </c>
      <c r="L10" s="54">
        <v>82</v>
      </c>
      <c r="M10" s="54">
        <v>8741</v>
      </c>
      <c r="N10" s="54">
        <v>6113</v>
      </c>
      <c r="O10" s="54">
        <v>1599</v>
      </c>
      <c r="P10" s="54">
        <v>2760</v>
      </c>
      <c r="Q10" s="54">
        <v>14509</v>
      </c>
      <c r="R10" s="54">
        <v>21243</v>
      </c>
      <c r="S10" s="54">
        <v>61</v>
      </c>
      <c r="T10" s="54">
        <v>74</v>
      </c>
      <c r="U10" s="54">
        <v>354</v>
      </c>
      <c r="V10" s="54">
        <v>441</v>
      </c>
    </row>
    <row r="11" spans="1:51" x14ac:dyDescent="0.25">
      <c r="A11" s="3" t="s">
        <v>260</v>
      </c>
      <c r="B11" s="54">
        <v>13672</v>
      </c>
      <c r="C11" s="54">
        <v>565</v>
      </c>
      <c r="D11" s="54">
        <v>1226</v>
      </c>
      <c r="E11" s="54">
        <v>5295</v>
      </c>
      <c r="F11" s="54">
        <v>6586</v>
      </c>
      <c r="G11" s="54">
        <v>35</v>
      </c>
      <c r="H11" s="54">
        <v>88</v>
      </c>
      <c r="I11" s="54">
        <v>245</v>
      </c>
      <c r="J11" s="54">
        <v>295</v>
      </c>
      <c r="K11" s="54">
        <v>14</v>
      </c>
      <c r="L11" s="54">
        <v>25</v>
      </c>
      <c r="M11" s="54">
        <v>2117</v>
      </c>
      <c r="N11" s="54">
        <v>1641</v>
      </c>
      <c r="O11" s="54">
        <v>508</v>
      </c>
      <c r="P11" s="54">
        <v>1096</v>
      </c>
      <c r="Q11" s="54">
        <v>2869</v>
      </c>
      <c r="R11" s="54">
        <v>4592</v>
      </c>
      <c r="S11" s="54">
        <v>8</v>
      </c>
      <c r="T11" s="54">
        <v>17</v>
      </c>
      <c r="U11" s="54">
        <v>64</v>
      </c>
      <c r="V11" s="54">
        <v>58</v>
      </c>
    </row>
    <row r="12" spans="1:51" x14ac:dyDescent="0.25">
      <c r="A12" s="3" t="s">
        <v>261</v>
      </c>
      <c r="B12" s="54">
        <v>1330</v>
      </c>
      <c r="C12" s="54">
        <v>94</v>
      </c>
      <c r="D12" s="54">
        <v>180</v>
      </c>
      <c r="E12" s="54">
        <v>423</v>
      </c>
      <c r="F12" s="54">
        <v>633</v>
      </c>
      <c r="G12" s="54">
        <v>6</v>
      </c>
      <c r="H12" s="54">
        <v>9</v>
      </c>
      <c r="I12" s="54">
        <v>26</v>
      </c>
      <c r="J12" s="54">
        <v>29</v>
      </c>
      <c r="K12" s="54">
        <v>1</v>
      </c>
      <c r="L12" s="54">
        <v>0</v>
      </c>
      <c r="M12" s="54">
        <v>60</v>
      </c>
      <c r="N12" s="54">
        <v>46</v>
      </c>
      <c r="O12" s="54">
        <v>86</v>
      </c>
      <c r="P12" s="54">
        <v>170</v>
      </c>
      <c r="Q12" s="54">
        <v>330</v>
      </c>
      <c r="R12" s="54">
        <v>555</v>
      </c>
      <c r="S12" s="54">
        <v>1</v>
      </c>
      <c r="T12" s="54">
        <v>1</v>
      </c>
      <c r="U12" s="54">
        <v>7</v>
      </c>
      <c r="V12" s="54">
        <v>3</v>
      </c>
    </row>
    <row r="13" spans="1:51" x14ac:dyDescent="0.25">
      <c r="A13" s="3" t="s">
        <v>262</v>
      </c>
      <c r="B13" s="54">
        <v>190</v>
      </c>
      <c r="C13" s="54">
        <v>10</v>
      </c>
      <c r="D13" s="54">
        <v>30</v>
      </c>
      <c r="E13" s="54">
        <v>54</v>
      </c>
      <c r="F13" s="54">
        <v>96</v>
      </c>
      <c r="G13" s="54">
        <v>0</v>
      </c>
      <c r="H13" s="54">
        <v>0</v>
      </c>
      <c r="I13" s="54">
        <v>3</v>
      </c>
      <c r="J13" s="54">
        <v>8</v>
      </c>
      <c r="K13" s="54">
        <v>0</v>
      </c>
      <c r="L13" s="54">
        <v>0</v>
      </c>
      <c r="M13" s="54">
        <v>3</v>
      </c>
      <c r="N13" s="54">
        <v>3</v>
      </c>
      <c r="O13" s="54">
        <v>10</v>
      </c>
      <c r="P13" s="54">
        <v>30</v>
      </c>
      <c r="Q13" s="54">
        <v>47</v>
      </c>
      <c r="R13" s="54">
        <v>85</v>
      </c>
      <c r="S13" s="54">
        <v>0</v>
      </c>
      <c r="T13" s="54">
        <v>0</v>
      </c>
      <c r="U13" s="54">
        <v>1</v>
      </c>
      <c r="V13" s="54">
        <v>0</v>
      </c>
    </row>
    <row r="14" spans="1:51" x14ac:dyDescent="0.25">
      <c r="A14" s="3" t="s">
        <v>263</v>
      </c>
      <c r="B14" s="54">
        <v>26</v>
      </c>
      <c r="C14" s="54">
        <v>2</v>
      </c>
      <c r="D14" s="54">
        <v>3</v>
      </c>
      <c r="E14" s="54">
        <v>8</v>
      </c>
      <c r="F14" s="54">
        <v>13</v>
      </c>
      <c r="G14" s="54">
        <v>0</v>
      </c>
      <c r="H14" s="54">
        <v>0</v>
      </c>
      <c r="I14" s="54">
        <v>0</v>
      </c>
      <c r="J14" s="54">
        <v>0</v>
      </c>
      <c r="K14" s="54">
        <v>0</v>
      </c>
      <c r="L14" s="54">
        <v>0</v>
      </c>
      <c r="M14" s="54">
        <v>1</v>
      </c>
      <c r="N14" s="54">
        <v>0</v>
      </c>
      <c r="O14" s="54">
        <v>2</v>
      </c>
      <c r="P14" s="54">
        <v>3</v>
      </c>
      <c r="Q14" s="54">
        <v>7</v>
      </c>
      <c r="R14" s="54">
        <v>12</v>
      </c>
      <c r="S14" s="54">
        <v>0</v>
      </c>
      <c r="T14" s="54">
        <v>0</v>
      </c>
      <c r="U14" s="54">
        <v>0</v>
      </c>
      <c r="V14" s="54">
        <v>1</v>
      </c>
    </row>
    <row r="15" spans="1:51" x14ac:dyDescent="0.25">
      <c r="A15" s="3" t="s">
        <v>264</v>
      </c>
      <c r="B15" s="54">
        <v>13</v>
      </c>
      <c r="C15" s="54">
        <v>2</v>
      </c>
      <c r="D15" s="54">
        <v>1</v>
      </c>
      <c r="E15" s="54">
        <v>6</v>
      </c>
      <c r="F15" s="54">
        <v>4</v>
      </c>
      <c r="G15" s="54">
        <v>0</v>
      </c>
      <c r="H15" s="54">
        <v>1</v>
      </c>
      <c r="I15" s="54">
        <v>0</v>
      </c>
      <c r="J15" s="54">
        <v>0</v>
      </c>
      <c r="K15" s="54">
        <v>0</v>
      </c>
      <c r="L15" s="54">
        <v>0</v>
      </c>
      <c r="M15" s="54">
        <v>0</v>
      </c>
      <c r="N15" s="54">
        <v>1</v>
      </c>
      <c r="O15" s="54">
        <v>2</v>
      </c>
      <c r="P15" s="54">
        <v>0</v>
      </c>
      <c r="Q15" s="54">
        <v>6</v>
      </c>
      <c r="R15" s="54">
        <v>3</v>
      </c>
      <c r="S15" s="54">
        <v>0</v>
      </c>
      <c r="T15" s="54">
        <v>0</v>
      </c>
      <c r="U15" s="54">
        <v>0</v>
      </c>
      <c r="V15" s="54">
        <v>0</v>
      </c>
    </row>
    <row r="16" spans="1:51" x14ac:dyDescent="0.25">
      <c r="A16" s="7" t="s">
        <v>287</v>
      </c>
      <c r="B16" s="53">
        <v>0.79300000000000004</v>
      </c>
      <c r="C16" s="53">
        <v>0.74199999999999999</v>
      </c>
      <c r="D16" s="53">
        <v>0.69899999999999995</v>
      </c>
      <c r="E16" s="53">
        <v>0.80800000000000005</v>
      </c>
      <c r="F16" s="53">
        <v>0.79700000000000004</v>
      </c>
      <c r="G16" s="53">
        <v>0.84</v>
      </c>
      <c r="H16" s="53">
        <v>0.81299999999999994</v>
      </c>
      <c r="I16" s="53">
        <v>0.73499999999999999</v>
      </c>
      <c r="J16" s="53">
        <v>0.76400000000000001</v>
      </c>
      <c r="K16" s="53">
        <v>0.8</v>
      </c>
      <c r="L16" s="53">
        <v>0.76600000000000001</v>
      </c>
      <c r="M16" s="53">
        <v>0.8</v>
      </c>
      <c r="N16" s="53">
        <v>0.78300000000000003</v>
      </c>
      <c r="O16" s="53">
        <v>0.72499999999999998</v>
      </c>
      <c r="P16" s="53">
        <v>0.68</v>
      </c>
      <c r="Q16" s="53">
        <v>0.81699999999999995</v>
      </c>
      <c r="R16" s="53">
        <v>0.80200000000000005</v>
      </c>
      <c r="S16" s="53">
        <v>0.871</v>
      </c>
      <c r="T16" s="53">
        <v>0.80400000000000005</v>
      </c>
      <c r="U16" s="53">
        <v>0.83099999999999996</v>
      </c>
      <c r="V16" s="53">
        <v>0.877</v>
      </c>
    </row>
    <row r="17" spans="1:22" x14ac:dyDescent="0.25">
      <c r="A17" s="3" t="s">
        <v>308</v>
      </c>
      <c r="B17" s="3">
        <v>0.23200000000000001</v>
      </c>
      <c r="C17" s="3">
        <v>0.307</v>
      </c>
      <c r="D17" s="3">
        <v>0.35499999999999998</v>
      </c>
      <c r="E17" s="3">
        <v>0.21099999999999999</v>
      </c>
      <c r="F17" s="3">
        <v>0.22700000000000001</v>
      </c>
      <c r="G17" s="3">
        <v>0.183</v>
      </c>
      <c r="H17" s="3">
        <v>0.218</v>
      </c>
      <c r="I17" s="3">
        <v>0.29599999999999999</v>
      </c>
      <c r="J17" s="3">
        <v>0.26800000000000002</v>
      </c>
      <c r="K17" s="3">
        <v>0.21299999999999999</v>
      </c>
      <c r="L17" s="3">
        <v>0.23400000000000001</v>
      </c>
      <c r="M17" s="3">
        <v>0.20599999999999999</v>
      </c>
      <c r="N17" s="3">
        <v>0.224</v>
      </c>
      <c r="O17" s="3">
        <v>0.33</v>
      </c>
      <c r="P17" s="3">
        <v>0.379</v>
      </c>
      <c r="Q17" s="3">
        <v>0.21</v>
      </c>
      <c r="R17" s="3">
        <v>0.22700000000000001</v>
      </c>
      <c r="S17" s="3">
        <v>0.14299999999999999</v>
      </c>
      <c r="T17" s="3">
        <v>0.20699999999999999</v>
      </c>
      <c r="U17" s="3">
        <v>0.19</v>
      </c>
      <c r="V17" s="3">
        <v>0.13500000000000001</v>
      </c>
    </row>
    <row r="18" spans="1:22" ht="13.8" thickBot="1" x14ac:dyDescent="0.3">
      <c r="A18" s="5" t="s">
        <v>233</v>
      </c>
      <c r="B18" s="5">
        <v>23</v>
      </c>
      <c r="C18" s="5">
        <v>1</v>
      </c>
      <c r="D18" s="5">
        <v>1</v>
      </c>
      <c r="E18" s="5">
        <v>12</v>
      </c>
      <c r="F18" s="5">
        <v>9</v>
      </c>
      <c r="G18" s="5">
        <v>1</v>
      </c>
      <c r="H18" s="5">
        <v>0</v>
      </c>
      <c r="I18" s="5">
        <v>0</v>
      </c>
      <c r="J18" s="5">
        <v>0</v>
      </c>
      <c r="K18" s="5">
        <v>0</v>
      </c>
      <c r="L18" s="5">
        <v>0</v>
      </c>
      <c r="M18" s="5">
        <v>4</v>
      </c>
      <c r="N18" s="5">
        <v>1</v>
      </c>
      <c r="O18" s="5">
        <v>0</v>
      </c>
      <c r="P18" s="5">
        <v>1</v>
      </c>
      <c r="Q18" s="5">
        <v>8</v>
      </c>
      <c r="R18" s="5">
        <v>8</v>
      </c>
      <c r="S18" s="5">
        <v>0</v>
      </c>
      <c r="T18" s="5">
        <v>0</v>
      </c>
      <c r="U18" s="5">
        <v>0</v>
      </c>
      <c r="V18" s="5">
        <v>0</v>
      </c>
    </row>
    <row r="20" spans="1:22" x14ac:dyDescent="0.25">
      <c r="A20" s="84" t="s">
        <v>234</v>
      </c>
    </row>
    <row r="21" spans="1:22" x14ac:dyDescent="0.25">
      <c r="A21" s="84" t="s">
        <v>235</v>
      </c>
    </row>
    <row r="22" spans="1:22" x14ac:dyDescent="0.25">
      <c r="A22" s="84" t="s">
        <v>236</v>
      </c>
    </row>
    <row r="23" spans="1:22" x14ac:dyDescent="0.25">
      <c r="A23" s="84" t="s">
        <v>237</v>
      </c>
    </row>
    <row r="24" spans="1:22" x14ac:dyDescent="0.25">
      <c r="A24" s="84" t="s">
        <v>238</v>
      </c>
    </row>
    <row r="25" spans="1:22" x14ac:dyDescent="0.25">
      <c r="B25" s="120"/>
    </row>
    <row r="26" spans="1:22" x14ac:dyDescent="0.25">
      <c r="B26" s="120"/>
    </row>
    <row r="27" spans="1:22" x14ac:dyDescent="0.25">
      <c r="B27" s="120"/>
    </row>
    <row r="28" spans="1:22" x14ac:dyDescent="0.25">
      <c r="B28" s="120"/>
    </row>
    <row r="29" spans="1:22" x14ac:dyDescent="0.25">
      <c r="B29" s="120"/>
    </row>
    <row r="30" spans="1:22" x14ac:dyDescent="0.25">
      <c r="B30" s="120"/>
    </row>
    <row r="31" spans="1:22" x14ac:dyDescent="0.25">
      <c r="B31" s="120"/>
    </row>
  </sheetData>
  <mergeCells count="5">
    <mergeCell ref="B4:F4"/>
    <mergeCell ref="G4:J4"/>
    <mergeCell ref="K4:N4"/>
    <mergeCell ref="O4:R4"/>
    <mergeCell ref="S4:V4"/>
  </mergeCells>
  <hyperlinks>
    <hyperlink ref="A1" location="Contents!A1" display="Contents" xr:uid="{8BFB8104-CB20-4EC9-87FE-EA5A1F4DE86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801D9-1FC1-4A91-8B7A-0AF76539EAB8}">
  <dimension ref="A1:AZ25"/>
  <sheetViews>
    <sheetView showGridLines="0" workbookViewId="0">
      <pane xSplit="1" topLeftCell="B1" activePane="topRight" state="frozen"/>
      <selection pane="topRight"/>
    </sheetView>
  </sheetViews>
  <sheetFormatPr defaultColWidth="8.88671875" defaultRowHeight="13.2" x14ac:dyDescent="0.25"/>
  <cols>
    <col min="1" max="1" width="66.5546875" style="84" customWidth="1"/>
    <col min="2" max="22" width="33.6640625" style="84" customWidth="1"/>
    <col min="23" max="28" width="9.109375" style="3"/>
    <col min="29" max="51" width="9.109375" style="113"/>
    <col min="52" max="52" width="8.88671875" style="110"/>
    <col min="53" max="16384" width="8.88671875" style="84"/>
  </cols>
  <sheetData>
    <row r="1" spans="1:51" x14ac:dyDescent="0.25">
      <c r="A1" s="101" t="s">
        <v>32</v>
      </c>
    </row>
    <row r="2" spans="1:51" ht="15.6" x14ac:dyDescent="0.25">
      <c r="A2" s="85" t="s">
        <v>309</v>
      </c>
      <c r="B2" s="85"/>
      <c r="C2" s="85"/>
      <c r="D2" s="85"/>
      <c r="E2" s="85"/>
      <c r="F2" s="85"/>
      <c r="G2" s="85"/>
      <c r="H2" s="85"/>
      <c r="I2" s="85"/>
      <c r="J2" s="85"/>
      <c r="K2" s="85"/>
      <c r="L2" s="85"/>
      <c r="M2" s="6"/>
      <c r="N2" s="6"/>
      <c r="O2" s="85"/>
      <c r="P2" s="85"/>
      <c r="Q2" s="85"/>
      <c r="R2" s="85"/>
      <c r="S2" s="85"/>
      <c r="T2" s="85"/>
      <c r="U2" s="85"/>
      <c r="V2" s="85"/>
      <c r="W2" s="112"/>
      <c r="X2" s="112"/>
      <c r="Y2" s="112"/>
      <c r="Z2" s="112"/>
      <c r="AA2" s="112"/>
      <c r="AB2" s="112"/>
      <c r="AC2" s="114"/>
      <c r="AD2" s="114"/>
      <c r="AE2" s="114"/>
      <c r="AF2" s="114"/>
      <c r="AG2" s="114"/>
      <c r="AH2" s="114"/>
      <c r="AI2" s="114"/>
      <c r="AJ2" s="114"/>
      <c r="AK2" s="114"/>
      <c r="AL2" s="114"/>
      <c r="AM2" s="114"/>
      <c r="AN2" s="114"/>
      <c r="AO2" s="114"/>
      <c r="AP2" s="114"/>
      <c r="AQ2" s="114"/>
      <c r="AR2" s="114"/>
      <c r="AS2" s="114"/>
      <c r="AT2" s="114"/>
      <c r="AU2" s="114"/>
      <c r="AV2" s="114"/>
      <c r="AW2" s="114"/>
      <c r="AX2" s="114"/>
      <c r="AY2" s="114"/>
    </row>
    <row r="4" spans="1:51" ht="30" customHeight="1" thickBot="1" x14ac:dyDescent="0.3">
      <c r="A4" s="1"/>
      <c r="B4" s="135" t="s">
        <v>310</v>
      </c>
      <c r="C4" s="135"/>
      <c r="D4" s="135"/>
      <c r="E4" s="135"/>
      <c r="F4" s="135"/>
      <c r="G4" s="135" t="s">
        <v>311</v>
      </c>
      <c r="H4" s="135"/>
      <c r="I4" s="135"/>
      <c r="J4" s="135"/>
      <c r="K4" s="135" t="s">
        <v>312</v>
      </c>
      <c r="L4" s="135"/>
      <c r="M4" s="135"/>
      <c r="N4" s="135"/>
      <c r="O4" s="135" t="s">
        <v>313</v>
      </c>
      <c r="P4" s="135"/>
      <c r="Q4" s="135"/>
      <c r="R4" s="135"/>
      <c r="S4" s="135" t="s">
        <v>314</v>
      </c>
      <c r="T4" s="135"/>
      <c r="U4" s="135"/>
      <c r="V4" s="135"/>
    </row>
    <row r="5" spans="1:51" x14ac:dyDescent="0.25">
      <c r="A5" s="38" t="s">
        <v>216</v>
      </c>
      <c r="B5" s="39" t="s">
        <v>217</v>
      </c>
      <c r="C5" s="39" t="s">
        <v>217</v>
      </c>
      <c r="D5" s="39" t="s">
        <v>217</v>
      </c>
      <c r="E5" s="39" t="s">
        <v>217</v>
      </c>
      <c r="F5" s="39" t="s">
        <v>217</v>
      </c>
      <c r="G5" s="39" t="s">
        <v>218</v>
      </c>
      <c r="H5" s="39" t="s">
        <v>218</v>
      </c>
      <c r="I5" s="39" t="s">
        <v>218</v>
      </c>
      <c r="J5" s="39" t="s">
        <v>218</v>
      </c>
      <c r="K5" s="39" t="s">
        <v>219</v>
      </c>
      <c r="L5" s="39" t="s">
        <v>219</v>
      </c>
      <c r="M5" s="39" t="s">
        <v>219</v>
      </c>
      <c r="N5" s="39" t="s">
        <v>219</v>
      </c>
      <c r="O5" s="39" t="s">
        <v>220</v>
      </c>
      <c r="P5" s="39" t="s">
        <v>220</v>
      </c>
      <c r="Q5" s="39" t="s">
        <v>220</v>
      </c>
      <c r="R5" s="39" t="s">
        <v>220</v>
      </c>
      <c r="S5" s="39" t="s">
        <v>221</v>
      </c>
      <c r="T5" s="39" t="s">
        <v>221</v>
      </c>
      <c r="U5" s="39" t="s">
        <v>221</v>
      </c>
      <c r="V5" s="39" t="s">
        <v>221</v>
      </c>
    </row>
    <row r="6" spans="1:51" ht="13.8" thickBot="1" x14ac:dyDescent="0.3">
      <c r="A6" s="40" t="s">
        <v>222</v>
      </c>
      <c r="B6" s="41" t="s">
        <v>217</v>
      </c>
      <c r="C6" s="42" t="s">
        <v>223</v>
      </c>
      <c r="D6" s="42" t="s">
        <v>224</v>
      </c>
      <c r="E6" s="42" t="s">
        <v>225</v>
      </c>
      <c r="F6" s="42" t="s">
        <v>226</v>
      </c>
      <c r="G6" s="42" t="s">
        <v>223</v>
      </c>
      <c r="H6" s="42" t="s">
        <v>224</v>
      </c>
      <c r="I6" s="42" t="s">
        <v>225</v>
      </c>
      <c r="J6" s="42" t="s">
        <v>226</v>
      </c>
      <c r="K6" s="42" t="s">
        <v>223</v>
      </c>
      <c r="L6" s="42" t="s">
        <v>224</v>
      </c>
      <c r="M6" s="42" t="s">
        <v>225</v>
      </c>
      <c r="N6" s="42" t="s">
        <v>226</v>
      </c>
      <c r="O6" s="42" t="s">
        <v>223</v>
      </c>
      <c r="P6" s="42" t="s">
        <v>224</v>
      </c>
      <c r="Q6" s="42" t="s">
        <v>225</v>
      </c>
      <c r="R6" s="42" t="s">
        <v>226</v>
      </c>
      <c r="S6" s="42" t="s">
        <v>223</v>
      </c>
      <c r="T6" s="42" t="s">
        <v>224</v>
      </c>
      <c r="U6" s="42" t="s">
        <v>225</v>
      </c>
      <c r="V6" s="42" t="s">
        <v>226</v>
      </c>
    </row>
    <row r="7" spans="1:51" x14ac:dyDescent="0.25">
      <c r="A7" s="43" t="s">
        <v>227</v>
      </c>
      <c r="B7" s="44">
        <v>69299</v>
      </c>
      <c r="C7" s="44">
        <v>2454</v>
      </c>
      <c r="D7" s="44">
        <v>4521</v>
      </c>
      <c r="E7" s="44">
        <v>28319</v>
      </c>
      <c r="F7" s="44">
        <v>34005</v>
      </c>
      <c r="G7" s="44">
        <v>245</v>
      </c>
      <c r="H7" s="44">
        <v>495</v>
      </c>
      <c r="I7" s="44">
        <v>968</v>
      </c>
      <c r="J7" s="44">
        <v>1316</v>
      </c>
      <c r="K7" s="44">
        <v>72</v>
      </c>
      <c r="L7" s="44">
        <v>100</v>
      </c>
      <c r="M7" s="44">
        <v>10343</v>
      </c>
      <c r="N7" s="44">
        <v>7381</v>
      </c>
      <c r="O7" s="44">
        <v>2074</v>
      </c>
      <c r="P7" s="44">
        <v>3837</v>
      </c>
      <c r="Q7" s="44">
        <v>16597</v>
      </c>
      <c r="R7" s="44">
        <v>24834</v>
      </c>
      <c r="S7" s="44">
        <v>63</v>
      </c>
      <c r="T7" s="44">
        <v>89</v>
      </c>
      <c r="U7" s="44">
        <v>411</v>
      </c>
      <c r="V7" s="44">
        <v>474</v>
      </c>
    </row>
    <row r="8" spans="1:51" x14ac:dyDescent="0.25">
      <c r="A8" s="37" t="s">
        <v>228</v>
      </c>
      <c r="B8" s="46">
        <v>69280</v>
      </c>
      <c r="C8" s="46">
        <v>2453</v>
      </c>
      <c r="D8" s="46">
        <v>4520</v>
      </c>
      <c r="E8" s="46">
        <v>28311</v>
      </c>
      <c r="F8" s="46">
        <v>33996</v>
      </c>
      <c r="G8" s="46">
        <v>244</v>
      </c>
      <c r="H8" s="46">
        <v>495</v>
      </c>
      <c r="I8" s="46">
        <v>968</v>
      </c>
      <c r="J8" s="46">
        <v>1316</v>
      </c>
      <c r="K8" s="46">
        <v>72</v>
      </c>
      <c r="L8" s="46">
        <v>100</v>
      </c>
      <c r="M8" s="46">
        <v>10340</v>
      </c>
      <c r="N8" s="46">
        <v>7380</v>
      </c>
      <c r="O8" s="46">
        <v>2074</v>
      </c>
      <c r="P8" s="46">
        <v>3836</v>
      </c>
      <c r="Q8" s="46">
        <v>16592</v>
      </c>
      <c r="R8" s="46">
        <v>24826</v>
      </c>
      <c r="S8" s="46">
        <v>63</v>
      </c>
      <c r="T8" s="46">
        <v>89</v>
      </c>
      <c r="U8" s="46">
        <v>411</v>
      </c>
      <c r="V8" s="46">
        <v>474</v>
      </c>
    </row>
    <row r="9" spans="1:51" x14ac:dyDescent="0.25">
      <c r="A9" s="86" t="s">
        <v>307</v>
      </c>
      <c r="B9" s="44"/>
      <c r="C9" s="3"/>
      <c r="D9" s="3"/>
      <c r="E9" s="3"/>
      <c r="F9" s="3"/>
      <c r="G9" s="3"/>
      <c r="H9" s="3"/>
      <c r="I9" s="3"/>
      <c r="J9" s="3"/>
      <c r="K9" s="3"/>
      <c r="L9" s="3"/>
      <c r="M9" s="3"/>
      <c r="N9" s="3"/>
      <c r="O9" s="3"/>
      <c r="P9" s="3"/>
      <c r="Q9" s="3"/>
      <c r="R9" s="3"/>
      <c r="S9" s="3"/>
      <c r="T9" s="3"/>
    </row>
    <row r="10" spans="1:51" x14ac:dyDescent="0.25">
      <c r="A10" s="3" t="s">
        <v>259</v>
      </c>
      <c r="B10" s="54">
        <v>54805</v>
      </c>
      <c r="C10" s="54">
        <v>1824</v>
      </c>
      <c r="D10" s="54">
        <v>3145</v>
      </c>
      <c r="E10" s="54">
        <v>22816</v>
      </c>
      <c r="F10" s="54">
        <v>27020</v>
      </c>
      <c r="G10" s="54">
        <v>205</v>
      </c>
      <c r="H10" s="54">
        <v>400</v>
      </c>
      <c r="I10" s="54">
        <v>703</v>
      </c>
      <c r="J10" s="54">
        <v>1001</v>
      </c>
      <c r="K10" s="54">
        <v>57</v>
      </c>
      <c r="L10" s="54">
        <v>76</v>
      </c>
      <c r="M10" s="54">
        <v>8251</v>
      </c>
      <c r="N10" s="54">
        <v>5745</v>
      </c>
      <c r="O10" s="54">
        <v>1507</v>
      </c>
      <c r="P10" s="54">
        <v>2598</v>
      </c>
      <c r="Q10" s="54">
        <v>13523</v>
      </c>
      <c r="R10" s="54">
        <v>19859</v>
      </c>
      <c r="S10" s="54">
        <v>55</v>
      </c>
      <c r="T10" s="54">
        <v>71</v>
      </c>
      <c r="U10" s="54">
        <v>339</v>
      </c>
      <c r="V10" s="54">
        <v>415</v>
      </c>
    </row>
    <row r="11" spans="1:51" x14ac:dyDescent="0.25">
      <c r="A11" s="3" t="s">
        <v>260</v>
      </c>
      <c r="B11" s="54">
        <v>13009</v>
      </c>
      <c r="C11" s="54">
        <v>527</v>
      </c>
      <c r="D11" s="54">
        <v>1171</v>
      </c>
      <c r="E11" s="54">
        <v>5032</v>
      </c>
      <c r="F11" s="54">
        <v>6279</v>
      </c>
      <c r="G11" s="54">
        <v>33</v>
      </c>
      <c r="H11" s="54">
        <v>85</v>
      </c>
      <c r="I11" s="54">
        <v>238</v>
      </c>
      <c r="J11" s="54">
        <v>282</v>
      </c>
      <c r="K11" s="54">
        <v>14</v>
      </c>
      <c r="L11" s="54">
        <v>24</v>
      </c>
      <c r="M11" s="54">
        <v>2029</v>
      </c>
      <c r="N11" s="54">
        <v>1588</v>
      </c>
      <c r="O11" s="54">
        <v>473</v>
      </c>
      <c r="P11" s="54">
        <v>1045</v>
      </c>
      <c r="Q11" s="54">
        <v>2701</v>
      </c>
      <c r="R11" s="54">
        <v>4353</v>
      </c>
      <c r="S11" s="54">
        <v>7</v>
      </c>
      <c r="T11" s="54">
        <v>17</v>
      </c>
      <c r="U11" s="54">
        <v>64</v>
      </c>
      <c r="V11" s="54">
        <v>56</v>
      </c>
    </row>
    <row r="12" spans="1:51" x14ac:dyDescent="0.25">
      <c r="A12" s="3" t="s">
        <v>261</v>
      </c>
      <c r="B12" s="54">
        <v>1254</v>
      </c>
      <c r="C12" s="54">
        <v>88</v>
      </c>
      <c r="D12" s="54">
        <v>172</v>
      </c>
      <c r="E12" s="54">
        <v>399</v>
      </c>
      <c r="F12" s="54">
        <v>595</v>
      </c>
      <c r="G12" s="54">
        <v>6</v>
      </c>
      <c r="H12" s="54">
        <v>9</v>
      </c>
      <c r="I12" s="54">
        <v>24</v>
      </c>
      <c r="J12" s="54">
        <v>27</v>
      </c>
      <c r="K12" s="54">
        <v>1</v>
      </c>
      <c r="L12" s="54">
        <v>0</v>
      </c>
      <c r="M12" s="54">
        <v>57</v>
      </c>
      <c r="N12" s="54">
        <v>43</v>
      </c>
      <c r="O12" s="54">
        <v>80</v>
      </c>
      <c r="P12" s="54">
        <v>162</v>
      </c>
      <c r="Q12" s="54">
        <v>311</v>
      </c>
      <c r="R12" s="54">
        <v>523</v>
      </c>
      <c r="S12" s="54">
        <v>1</v>
      </c>
      <c r="T12" s="54">
        <v>1</v>
      </c>
      <c r="U12" s="54">
        <v>7</v>
      </c>
      <c r="V12" s="54">
        <v>2</v>
      </c>
    </row>
    <row r="13" spans="1:51" x14ac:dyDescent="0.25">
      <c r="A13" s="3" t="s">
        <v>262</v>
      </c>
      <c r="B13" s="54">
        <v>177</v>
      </c>
      <c r="C13" s="54">
        <v>10</v>
      </c>
      <c r="D13" s="54">
        <v>28</v>
      </c>
      <c r="E13" s="54">
        <v>51</v>
      </c>
      <c r="F13" s="54">
        <v>88</v>
      </c>
      <c r="G13" s="54">
        <v>0</v>
      </c>
      <c r="H13" s="54">
        <v>0</v>
      </c>
      <c r="I13" s="54">
        <v>3</v>
      </c>
      <c r="J13" s="54">
        <v>6</v>
      </c>
      <c r="K13" s="54">
        <v>0</v>
      </c>
      <c r="L13" s="54">
        <v>0</v>
      </c>
      <c r="M13" s="54">
        <v>2</v>
      </c>
      <c r="N13" s="54">
        <v>3</v>
      </c>
      <c r="O13" s="54">
        <v>10</v>
      </c>
      <c r="P13" s="54">
        <v>28</v>
      </c>
      <c r="Q13" s="54">
        <v>45</v>
      </c>
      <c r="R13" s="54">
        <v>79</v>
      </c>
      <c r="S13" s="54">
        <v>0</v>
      </c>
      <c r="T13" s="54">
        <v>0</v>
      </c>
      <c r="U13" s="54">
        <v>1</v>
      </c>
      <c r="V13" s="54">
        <v>0</v>
      </c>
    </row>
    <row r="14" spans="1:51" x14ac:dyDescent="0.25">
      <c r="A14" s="3" t="s">
        <v>263</v>
      </c>
      <c r="B14" s="54">
        <v>24</v>
      </c>
      <c r="C14" s="54">
        <v>2</v>
      </c>
      <c r="D14" s="54">
        <v>3</v>
      </c>
      <c r="E14" s="54">
        <v>8</v>
      </c>
      <c r="F14" s="54">
        <v>11</v>
      </c>
      <c r="G14" s="54">
        <v>0</v>
      </c>
      <c r="H14" s="54">
        <v>0</v>
      </c>
      <c r="I14" s="54">
        <v>0</v>
      </c>
      <c r="J14" s="54">
        <v>0</v>
      </c>
      <c r="K14" s="54">
        <v>0</v>
      </c>
      <c r="L14" s="54">
        <v>0</v>
      </c>
      <c r="M14" s="54">
        <v>1</v>
      </c>
      <c r="N14" s="54">
        <v>0</v>
      </c>
      <c r="O14" s="54">
        <v>2</v>
      </c>
      <c r="P14" s="54">
        <v>3</v>
      </c>
      <c r="Q14" s="54">
        <v>7</v>
      </c>
      <c r="R14" s="54">
        <v>10</v>
      </c>
      <c r="S14" s="54">
        <v>0</v>
      </c>
      <c r="T14" s="54">
        <v>0</v>
      </c>
      <c r="U14" s="54">
        <v>0</v>
      </c>
      <c r="V14" s="54">
        <v>1</v>
      </c>
    </row>
    <row r="15" spans="1:51" x14ac:dyDescent="0.25">
      <c r="A15" s="3" t="s">
        <v>264</v>
      </c>
      <c r="B15" s="54">
        <v>11</v>
      </c>
      <c r="C15" s="54">
        <v>2</v>
      </c>
      <c r="D15" s="54">
        <v>1</v>
      </c>
      <c r="E15" s="54">
        <v>5</v>
      </c>
      <c r="F15" s="54">
        <v>3</v>
      </c>
      <c r="G15" s="54">
        <v>0</v>
      </c>
      <c r="H15" s="54">
        <v>1</v>
      </c>
      <c r="I15" s="54">
        <v>0</v>
      </c>
      <c r="J15" s="54">
        <v>0</v>
      </c>
      <c r="K15" s="54">
        <v>0</v>
      </c>
      <c r="L15" s="54">
        <v>0</v>
      </c>
      <c r="M15" s="54">
        <v>0</v>
      </c>
      <c r="N15" s="54">
        <v>1</v>
      </c>
      <c r="O15" s="54">
        <v>2</v>
      </c>
      <c r="P15" s="54">
        <v>0</v>
      </c>
      <c r="Q15" s="54">
        <v>5</v>
      </c>
      <c r="R15" s="54">
        <v>2</v>
      </c>
      <c r="S15" s="54">
        <v>0</v>
      </c>
      <c r="T15" s="54">
        <v>0</v>
      </c>
      <c r="U15" s="54">
        <v>0</v>
      </c>
      <c r="V15" s="54">
        <v>0</v>
      </c>
    </row>
    <row r="16" spans="1:51" x14ac:dyDescent="0.25">
      <c r="A16" s="7" t="s">
        <v>287</v>
      </c>
      <c r="B16" s="53">
        <v>0.79100000000000004</v>
      </c>
      <c r="C16" s="53">
        <v>0.74399999999999999</v>
      </c>
      <c r="D16" s="53">
        <v>0.69599999999999995</v>
      </c>
      <c r="E16" s="53">
        <v>0.80600000000000005</v>
      </c>
      <c r="F16" s="53">
        <v>0.79500000000000004</v>
      </c>
      <c r="G16" s="53">
        <v>0.84</v>
      </c>
      <c r="H16" s="53">
        <v>0.80800000000000005</v>
      </c>
      <c r="I16" s="53">
        <v>0.72599999999999998</v>
      </c>
      <c r="J16" s="53">
        <v>0.76100000000000001</v>
      </c>
      <c r="K16" s="53">
        <v>0.79200000000000004</v>
      </c>
      <c r="L16" s="53">
        <v>0.76</v>
      </c>
      <c r="M16" s="53">
        <v>0.79800000000000004</v>
      </c>
      <c r="N16" s="53">
        <v>0.77800000000000002</v>
      </c>
      <c r="O16" s="53">
        <v>0.72699999999999998</v>
      </c>
      <c r="P16" s="53">
        <v>0.67700000000000005</v>
      </c>
      <c r="Q16" s="53">
        <v>0.81499999999999995</v>
      </c>
      <c r="R16" s="53">
        <v>0.8</v>
      </c>
      <c r="S16" s="53">
        <v>0.873</v>
      </c>
      <c r="T16" s="53">
        <v>0.79800000000000004</v>
      </c>
      <c r="U16" s="53">
        <v>0.82499999999999996</v>
      </c>
      <c r="V16" s="53">
        <v>0.876</v>
      </c>
    </row>
    <row r="17" spans="1:22" x14ac:dyDescent="0.25">
      <c r="A17" s="3" t="s">
        <v>308</v>
      </c>
      <c r="B17" s="3">
        <v>0.23400000000000001</v>
      </c>
      <c r="C17" s="3">
        <v>0.30599999999999999</v>
      </c>
      <c r="D17" s="3">
        <v>0.35799999999999998</v>
      </c>
      <c r="E17" s="3">
        <v>0.21299999999999999</v>
      </c>
      <c r="F17" s="3">
        <v>0.22900000000000001</v>
      </c>
      <c r="G17" s="3">
        <v>0.184</v>
      </c>
      <c r="H17" s="3">
        <v>0.224</v>
      </c>
      <c r="I17" s="3">
        <v>0.30499999999999999</v>
      </c>
      <c r="J17" s="3">
        <v>0.26900000000000002</v>
      </c>
      <c r="K17" s="3">
        <v>0.222</v>
      </c>
      <c r="L17" s="3">
        <v>0.24</v>
      </c>
      <c r="M17" s="3">
        <v>0.20799999999999999</v>
      </c>
      <c r="N17" s="3">
        <v>0.22900000000000001</v>
      </c>
      <c r="O17" s="3">
        <v>0.32800000000000001</v>
      </c>
      <c r="P17" s="3">
        <v>0.38200000000000001</v>
      </c>
      <c r="Q17" s="3">
        <v>0.21199999999999999</v>
      </c>
      <c r="R17" s="3">
        <v>0.22900000000000001</v>
      </c>
      <c r="S17" s="3">
        <v>0.14299999999999999</v>
      </c>
      <c r="T17" s="3">
        <v>0.21299999999999999</v>
      </c>
      <c r="U17" s="3">
        <v>0.19700000000000001</v>
      </c>
      <c r="V17" s="3">
        <v>0.13500000000000001</v>
      </c>
    </row>
    <row r="18" spans="1:22" ht="13.8" thickBot="1" x14ac:dyDescent="0.3">
      <c r="A18" s="5" t="s">
        <v>233</v>
      </c>
      <c r="B18" s="5">
        <v>19</v>
      </c>
      <c r="C18" s="5">
        <v>1</v>
      </c>
      <c r="D18" s="5">
        <v>1</v>
      </c>
      <c r="E18" s="5">
        <v>8</v>
      </c>
      <c r="F18" s="5">
        <v>9</v>
      </c>
      <c r="G18" s="5">
        <v>1</v>
      </c>
      <c r="H18" s="5">
        <v>0</v>
      </c>
      <c r="I18" s="5">
        <v>0</v>
      </c>
      <c r="J18" s="5">
        <v>0</v>
      </c>
      <c r="K18" s="5">
        <v>0</v>
      </c>
      <c r="L18" s="5">
        <v>0</v>
      </c>
      <c r="M18" s="5">
        <v>3</v>
      </c>
      <c r="N18" s="5">
        <v>1</v>
      </c>
      <c r="O18" s="5">
        <v>0</v>
      </c>
      <c r="P18" s="5">
        <v>1</v>
      </c>
      <c r="Q18" s="5">
        <v>5</v>
      </c>
      <c r="R18" s="5">
        <v>8</v>
      </c>
      <c r="S18" s="5">
        <v>0</v>
      </c>
      <c r="T18" s="5">
        <v>0</v>
      </c>
      <c r="U18" s="5">
        <v>0</v>
      </c>
      <c r="V18" s="5">
        <v>0</v>
      </c>
    </row>
    <row r="20" spans="1:22" x14ac:dyDescent="0.25">
      <c r="A20" s="84" t="s">
        <v>234</v>
      </c>
    </row>
    <row r="21" spans="1:22" x14ac:dyDescent="0.25">
      <c r="A21" s="84" t="s">
        <v>235</v>
      </c>
    </row>
    <row r="22" spans="1:22" x14ac:dyDescent="0.25">
      <c r="A22" s="84" t="s">
        <v>236</v>
      </c>
    </row>
    <row r="23" spans="1:22" x14ac:dyDescent="0.25">
      <c r="A23" s="84" t="s">
        <v>237</v>
      </c>
    </row>
    <row r="24" spans="1:22" x14ac:dyDescent="0.25">
      <c r="A24" s="84" t="s">
        <v>238</v>
      </c>
    </row>
    <row r="25" spans="1:22" x14ac:dyDescent="0.25">
      <c r="A25" s="84" t="s">
        <v>245</v>
      </c>
    </row>
  </sheetData>
  <mergeCells count="5">
    <mergeCell ref="B4:F4"/>
    <mergeCell ref="G4:J4"/>
    <mergeCell ref="K4:N4"/>
    <mergeCell ref="O4:R4"/>
    <mergeCell ref="S4:V4"/>
  </mergeCells>
  <hyperlinks>
    <hyperlink ref="A1" location="Contents!A1" display="Contents" xr:uid="{BADC370B-EDA8-45A0-8659-EB52033CF93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BD05-A191-4657-8925-07A59FD6581B}">
  <dimension ref="A1:AZ25"/>
  <sheetViews>
    <sheetView showGridLines="0" workbookViewId="0">
      <pane xSplit="1" topLeftCell="B1" activePane="topRight" state="frozen"/>
      <selection pane="topRight"/>
    </sheetView>
  </sheetViews>
  <sheetFormatPr defaultColWidth="8.88671875" defaultRowHeight="13.2" x14ac:dyDescent="0.25"/>
  <cols>
    <col min="1" max="1" width="66.5546875" style="84" customWidth="1"/>
    <col min="2" max="22" width="33.6640625" style="84" customWidth="1"/>
    <col min="23" max="27" width="9.109375" style="3"/>
    <col min="28" max="51" width="9.109375" style="113"/>
    <col min="52" max="52" width="8.88671875" style="110"/>
    <col min="53" max="16384" width="8.88671875" style="84"/>
  </cols>
  <sheetData>
    <row r="1" spans="1:51" x14ac:dyDescent="0.25">
      <c r="A1" s="101" t="s">
        <v>32</v>
      </c>
    </row>
    <row r="2" spans="1:51" ht="15.6" x14ac:dyDescent="0.25">
      <c r="A2" s="85" t="s">
        <v>315</v>
      </c>
      <c r="B2" s="85"/>
      <c r="C2" s="85"/>
      <c r="D2" s="85"/>
      <c r="E2" s="85"/>
      <c r="F2" s="85"/>
      <c r="G2" s="85"/>
      <c r="H2" s="85"/>
      <c r="I2" s="85"/>
      <c r="J2" s="85"/>
      <c r="K2" s="85"/>
      <c r="L2" s="85"/>
      <c r="M2" s="6"/>
      <c r="N2" s="6"/>
      <c r="O2" s="85"/>
      <c r="P2" s="85"/>
      <c r="Q2" s="85"/>
      <c r="R2" s="85"/>
      <c r="S2" s="85"/>
      <c r="T2" s="85"/>
      <c r="U2" s="85"/>
      <c r="V2" s="85"/>
      <c r="W2" s="112"/>
      <c r="X2" s="112"/>
      <c r="Y2" s="112"/>
      <c r="Z2" s="112"/>
      <c r="AA2" s="112"/>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row>
    <row r="4" spans="1:51" ht="30" customHeight="1" thickBot="1" x14ac:dyDescent="0.3">
      <c r="A4" s="1"/>
      <c r="B4" s="135" t="s">
        <v>316</v>
      </c>
      <c r="C4" s="135"/>
      <c r="D4" s="135"/>
      <c r="E4" s="135"/>
      <c r="F4" s="135"/>
      <c r="G4" s="135" t="s">
        <v>317</v>
      </c>
      <c r="H4" s="135"/>
      <c r="I4" s="135"/>
      <c r="J4" s="135"/>
      <c r="K4" s="135" t="s">
        <v>318</v>
      </c>
      <c r="L4" s="135"/>
      <c r="M4" s="135"/>
      <c r="N4" s="135"/>
      <c r="O4" s="135" t="s">
        <v>319</v>
      </c>
      <c r="P4" s="135"/>
      <c r="Q4" s="135"/>
      <c r="R4" s="135"/>
      <c r="S4" s="135" t="s">
        <v>320</v>
      </c>
      <c r="T4" s="135"/>
      <c r="U4" s="135"/>
      <c r="V4" s="135"/>
    </row>
    <row r="5" spans="1:51" x14ac:dyDescent="0.25">
      <c r="A5" s="38" t="s">
        <v>216</v>
      </c>
      <c r="B5" s="39" t="s">
        <v>217</v>
      </c>
      <c r="C5" s="39" t="s">
        <v>217</v>
      </c>
      <c r="D5" s="39" t="s">
        <v>217</v>
      </c>
      <c r="E5" s="39" t="s">
        <v>217</v>
      </c>
      <c r="F5" s="39" t="s">
        <v>217</v>
      </c>
      <c r="G5" s="39" t="s">
        <v>218</v>
      </c>
      <c r="H5" s="39" t="s">
        <v>218</v>
      </c>
      <c r="I5" s="39" t="s">
        <v>218</v>
      </c>
      <c r="J5" s="39" t="s">
        <v>218</v>
      </c>
      <c r="K5" s="39" t="s">
        <v>219</v>
      </c>
      <c r="L5" s="39" t="s">
        <v>219</v>
      </c>
      <c r="M5" s="39" t="s">
        <v>219</v>
      </c>
      <c r="N5" s="39" t="s">
        <v>219</v>
      </c>
      <c r="O5" s="39" t="s">
        <v>220</v>
      </c>
      <c r="P5" s="39" t="s">
        <v>220</v>
      </c>
      <c r="Q5" s="39" t="s">
        <v>220</v>
      </c>
      <c r="R5" s="39" t="s">
        <v>220</v>
      </c>
      <c r="S5" s="39" t="s">
        <v>221</v>
      </c>
      <c r="T5" s="39" t="s">
        <v>221</v>
      </c>
      <c r="U5" s="39" t="s">
        <v>221</v>
      </c>
      <c r="V5" s="39" t="s">
        <v>221</v>
      </c>
    </row>
    <row r="6" spans="1:51" ht="13.8" thickBot="1" x14ac:dyDescent="0.3">
      <c r="A6" s="40" t="s">
        <v>222</v>
      </c>
      <c r="B6" s="41" t="s">
        <v>217</v>
      </c>
      <c r="C6" s="42" t="s">
        <v>223</v>
      </c>
      <c r="D6" s="42" t="s">
        <v>224</v>
      </c>
      <c r="E6" s="42" t="s">
        <v>225</v>
      </c>
      <c r="F6" s="42" t="s">
        <v>226</v>
      </c>
      <c r="G6" s="42" t="s">
        <v>223</v>
      </c>
      <c r="H6" s="42" t="s">
        <v>224</v>
      </c>
      <c r="I6" s="42" t="s">
        <v>225</v>
      </c>
      <c r="J6" s="42" t="s">
        <v>226</v>
      </c>
      <c r="K6" s="42" t="s">
        <v>223</v>
      </c>
      <c r="L6" s="42" t="s">
        <v>224</v>
      </c>
      <c r="M6" s="42" t="s">
        <v>225</v>
      </c>
      <c r="N6" s="42" t="s">
        <v>226</v>
      </c>
      <c r="O6" s="42" t="s">
        <v>223</v>
      </c>
      <c r="P6" s="42" t="s">
        <v>224</v>
      </c>
      <c r="Q6" s="42" t="s">
        <v>225</v>
      </c>
      <c r="R6" s="42" t="s">
        <v>226</v>
      </c>
      <c r="S6" s="42" t="s">
        <v>223</v>
      </c>
      <c r="T6" s="42" t="s">
        <v>224</v>
      </c>
      <c r="U6" s="42" t="s">
        <v>225</v>
      </c>
      <c r="V6" s="42" t="s">
        <v>226</v>
      </c>
    </row>
    <row r="7" spans="1:51" x14ac:dyDescent="0.25">
      <c r="A7" s="43" t="s">
        <v>227</v>
      </c>
      <c r="B7" s="44">
        <v>4382</v>
      </c>
      <c r="C7" s="44">
        <v>149</v>
      </c>
      <c r="D7" s="44">
        <v>249</v>
      </c>
      <c r="E7" s="44">
        <v>1820</v>
      </c>
      <c r="F7" s="44">
        <v>2164</v>
      </c>
      <c r="G7" s="44">
        <v>13</v>
      </c>
      <c r="H7" s="44">
        <v>29</v>
      </c>
      <c r="I7" s="44">
        <v>65</v>
      </c>
      <c r="J7" s="44">
        <v>90</v>
      </c>
      <c r="K7" s="44">
        <v>3</v>
      </c>
      <c r="L7" s="44">
        <v>6</v>
      </c>
      <c r="M7" s="44">
        <v>581</v>
      </c>
      <c r="N7" s="44">
        <v>421</v>
      </c>
      <c r="O7" s="44">
        <v>127</v>
      </c>
      <c r="P7" s="44">
        <v>211</v>
      </c>
      <c r="Q7" s="44">
        <v>1159</v>
      </c>
      <c r="R7" s="44">
        <v>1626</v>
      </c>
      <c r="S7" s="44">
        <v>6</v>
      </c>
      <c r="T7" s="44">
        <v>3</v>
      </c>
      <c r="U7" s="44">
        <v>15</v>
      </c>
      <c r="V7" s="44">
        <v>27</v>
      </c>
    </row>
    <row r="8" spans="1:51" x14ac:dyDescent="0.25">
      <c r="A8" s="37" t="s">
        <v>228</v>
      </c>
      <c r="B8" s="46">
        <v>4378</v>
      </c>
      <c r="C8" s="46">
        <v>149</v>
      </c>
      <c r="D8" s="46">
        <v>249</v>
      </c>
      <c r="E8" s="46">
        <v>1816</v>
      </c>
      <c r="F8" s="46">
        <v>2164</v>
      </c>
      <c r="G8" s="46">
        <v>13</v>
      </c>
      <c r="H8" s="46">
        <v>29</v>
      </c>
      <c r="I8" s="46">
        <v>65</v>
      </c>
      <c r="J8" s="46">
        <v>90</v>
      </c>
      <c r="K8" s="46">
        <v>3</v>
      </c>
      <c r="L8" s="46">
        <v>6</v>
      </c>
      <c r="M8" s="46">
        <v>580</v>
      </c>
      <c r="N8" s="46">
        <v>421</v>
      </c>
      <c r="O8" s="46">
        <v>127</v>
      </c>
      <c r="P8" s="46">
        <v>211</v>
      </c>
      <c r="Q8" s="46">
        <v>1156</v>
      </c>
      <c r="R8" s="46">
        <v>1626</v>
      </c>
      <c r="S8" s="46">
        <v>6</v>
      </c>
      <c r="T8" s="46">
        <v>3</v>
      </c>
      <c r="U8" s="46">
        <v>15</v>
      </c>
      <c r="V8" s="46">
        <v>27</v>
      </c>
    </row>
    <row r="9" spans="1:51" x14ac:dyDescent="0.25">
      <c r="A9" s="86" t="s">
        <v>307</v>
      </c>
      <c r="B9" s="44"/>
      <c r="C9" s="3"/>
      <c r="D9" s="3"/>
      <c r="E9" s="3"/>
      <c r="F9" s="3"/>
      <c r="G9" s="3"/>
      <c r="H9" s="3"/>
      <c r="I9" s="3"/>
      <c r="J9" s="3"/>
      <c r="K9" s="3"/>
      <c r="L9" s="3"/>
      <c r="M9" s="3"/>
      <c r="N9" s="3"/>
      <c r="O9" s="3"/>
      <c r="P9" s="3"/>
      <c r="Q9" s="3"/>
      <c r="R9" s="3"/>
      <c r="S9" s="3"/>
      <c r="T9" s="3"/>
    </row>
    <row r="10" spans="1:51" x14ac:dyDescent="0.25">
      <c r="A10" s="3" t="s">
        <v>259</v>
      </c>
      <c r="B10" s="54">
        <v>3643</v>
      </c>
      <c r="C10" s="54">
        <v>107</v>
      </c>
      <c r="D10" s="54">
        <v>185</v>
      </c>
      <c r="E10" s="54">
        <v>1531</v>
      </c>
      <c r="F10" s="54">
        <v>1820</v>
      </c>
      <c r="G10" s="54">
        <v>11</v>
      </c>
      <c r="H10" s="54">
        <v>26</v>
      </c>
      <c r="I10" s="54">
        <v>56</v>
      </c>
      <c r="J10" s="54">
        <v>73</v>
      </c>
      <c r="K10" s="54">
        <v>3</v>
      </c>
      <c r="L10" s="54">
        <v>6</v>
      </c>
      <c r="M10" s="54">
        <v>488</v>
      </c>
      <c r="N10" s="54">
        <v>365</v>
      </c>
      <c r="O10" s="54">
        <v>88</v>
      </c>
      <c r="P10" s="54">
        <v>150</v>
      </c>
      <c r="Q10" s="54">
        <v>972</v>
      </c>
      <c r="R10" s="54">
        <v>1358</v>
      </c>
      <c r="S10" s="54">
        <v>5</v>
      </c>
      <c r="T10" s="54">
        <v>3</v>
      </c>
      <c r="U10" s="54">
        <v>15</v>
      </c>
      <c r="V10" s="54">
        <v>24</v>
      </c>
    </row>
    <row r="11" spans="1:51" x14ac:dyDescent="0.25">
      <c r="A11" s="3" t="s">
        <v>260</v>
      </c>
      <c r="B11" s="54">
        <v>644</v>
      </c>
      <c r="C11" s="54">
        <v>36</v>
      </c>
      <c r="D11" s="54">
        <v>54</v>
      </c>
      <c r="E11" s="54">
        <v>258</v>
      </c>
      <c r="F11" s="54">
        <v>296</v>
      </c>
      <c r="G11" s="54">
        <v>2</v>
      </c>
      <c r="H11" s="54">
        <v>3</v>
      </c>
      <c r="I11" s="54">
        <v>7</v>
      </c>
      <c r="J11" s="54">
        <v>13</v>
      </c>
      <c r="K11" s="54">
        <v>0</v>
      </c>
      <c r="L11" s="54">
        <v>0</v>
      </c>
      <c r="M11" s="54">
        <v>88</v>
      </c>
      <c r="N11" s="54">
        <v>53</v>
      </c>
      <c r="O11" s="54">
        <v>33</v>
      </c>
      <c r="P11" s="54">
        <v>51</v>
      </c>
      <c r="Q11" s="54">
        <v>163</v>
      </c>
      <c r="R11" s="54">
        <v>228</v>
      </c>
      <c r="S11" s="54">
        <v>1</v>
      </c>
      <c r="T11" s="54">
        <v>0</v>
      </c>
      <c r="U11" s="54">
        <v>0</v>
      </c>
      <c r="V11" s="54">
        <v>2</v>
      </c>
    </row>
    <row r="12" spans="1:51" x14ac:dyDescent="0.25">
      <c r="A12" s="3" t="s">
        <v>261</v>
      </c>
      <c r="B12" s="54">
        <v>74</v>
      </c>
      <c r="C12" s="54">
        <v>6</v>
      </c>
      <c r="D12" s="54">
        <v>8</v>
      </c>
      <c r="E12" s="54">
        <v>23</v>
      </c>
      <c r="F12" s="54">
        <v>37</v>
      </c>
      <c r="G12" s="54">
        <v>0</v>
      </c>
      <c r="H12" s="54">
        <v>0</v>
      </c>
      <c r="I12" s="54">
        <v>2</v>
      </c>
      <c r="J12" s="54">
        <v>2</v>
      </c>
      <c r="K12" s="54">
        <v>0</v>
      </c>
      <c r="L12" s="54">
        <v>0</v>
      </c>
      <c r="M12" s="54">
        <v>3</v>
      </c>
      <c r="N12" s="54">
        <v>3</v>
      </c>
      <c r="O12" s="54">
        <v>6</v>
      </c>
      <c r="P12" s="54">
        <v>8</v>
      </c>
      <c r="Q12" s="54">
        <v>18</v>
      </c>
      <c r="R12" s="54">
        <v>31</v>
      </c>
      <c r="S12" s="54">
        <v>0</v>
      </c>
      <c r="T12" s="54">
        <v>0</v>
      </c>
      <c r="U12" s="54">
        <v>0</v>
      </c>
      <c r="V12" s="54">
        <v>1</v>
      </c>
    </row>
    <row r="13" spans="1:51" x14ac:dyDescent="0.25">
      <c r="A13" s="3" t="s">
        <v>262</v>
      </c>
      <c r="B13" s="54">
        <v>13</v>
      </c>
      <c r="C13" s="54">
        <v>0</v>
      </c>
      <c r="D13" s="54">
        <v>2</v>
      </c>
      <c r="E13" s="54">
        <v>3</v>
      </c>
      <c r="F13" s="54">
        <v>8</v>
      </c>
      <c r="G13" s="54">
        <v>0</v>
      </c>
      <c r="H13" s="54">
        <v>0</v>
      </c>
      <c r="I13" s="54">
        <v>0</v>
      </c>
      <c r="J13" s="54">
        <v>2</v>
      </c>
      <c r="K13" s="54">
        <v>0</v>
      </c>
      <c r="L13" s="54">
        <v>0</v>
      </c>
      <c r="M13" s="54">
        <v>1</v>
      </c>
      <c r="N13" s="54">
        <v>0</v>
      </c>
      <c r="O13" s="54">
        <v>0</v>
      </c>
      <c r="P13" s="54">
        <v>2</v>
      </c>
      <c r="Q13" s="54">
        <v>2</v>
      </c>
      <c r="R13" s="54">
        <v>6</v>
      </c>
      <c r="S13" s="54">
        <v>0</v>
      </c>
      <c r="T13" s="54">
        <v>0</v>
      </c>
      <c r="U13" s="54">
        <v>0</v>
      </c>
      <c r="V13" s="54">
        <v>0</v>
      </c>
    </row>
    <row r="14" spans="1:51" x14ac:dyDescent="0.25">
      <c r="A14" s="3" t="s">
        <v>263</v>
      </c>
      <c r="B14" s="54">
        <v>2</v>
      </c>
      <c r="C14" s="54">
        <v>0</v>
      </c>
      <c r="D14" s="54">
        <v>0</v>
      </c>
      <c r="E14" s="54">
        <v>0</v>
      </c>
      <c r="F14" s="54">
        <v>2</v>
      </c>
      <c r="G14" s="54">
        <v>0</v>
      </c>
      <c r="H14" s="54">
        <v>0</v>
      </c>
      <c r="I14" s="54">
        <v>0</v>
      </c>
      <c r="J14" s="54">
        <v>0</v>
      </c>
      <c r="K14" s="54">
        <v>0</v>
      </c>
      <c r="L14" s="54">
        <v>0</v>
      </c>
      <c r="M14" s="54">
        <v>0</v>
      </c>
      <c r="N14" s="54">
        <v>0</v>
      </c>
      <c r="O14" s="54">
        <v>0</v>
      </c>
      <c r="P14" s="54">
        <v>0</v>
      </c>
      <c r="Q14" s="54">
        <v>0</v>
      </c>
      <c r="R14" s="54">
        <v>2</v>
      </c>
      <c r="S14" s="54">
        <v>0</v>
      </c>
      <c r="T14" s="54">
        <v>0</v>
      </c>
      <c r="U14" s="54">
        <v>0</v>
      </c>
      <c r="V14" s="54">
        <v>0</v>
      </c>
    </row>
    <row r="15" spans="1:51" x14ac:dyDescent="0.25">
      <c r="A15" s="3" t="s">
        <v>264</v>
      </c>
      <c r="B15" s="54">
        <v>2</v>
      </c>
      <c r="C15" s="54">
        <v>0</v>
      </c>
      <c r="D15" s="54">
        <v>0</v>
      </c>
      <c r="E15" s="54">
        <v>1</v>
      </c>
      <c r="F15" s="54">
        <v>1</v>
      </c>
      <c r="G15" s="54">
        <v>0</v>
      </c>
      <c r="H15" s="54">
        <v>0</v>
      </c>
      <c r="I15" s="54">
        <v>0</v>
      </c>
      <c r="J15" s="54">
        <v>0</v>
      </c>
      <c r="K15" s="54">
        <v>0</v>
      </c>
      <c r="L15" s="54">
        <v>0</v>
      </c>
      <c r="M15" s="54">
        <v>0</v>
      </c>
      <c r="N15" s="54">
        <v>0</v>
      </c>
      <c r="O15" s="54">
        <v>0</v>
      </c>
      <c r="P15" s="54">
        <v>0</v>
      </c>
      <c r="Q15" s="54">
        <v>1</v>
      </c>
      <c r="R15" s="54">
        <v>1</v>
      </c>
      <c r="S15" s="54">
        <v>0</v>
      </c>
      <c r="T15" s="54">
        <v>0</v>
      </c>
      <c r="U15" s="54">
        <v>0</v>
      </c>
      <c r="V15" s="54">
        <v>0</v>
      </c>
    </row>
    <row r="16" spans="1:51" x14ac:dyDescent="0.25">
      <c r="A16" s="7" t="s">
        <v>287</v>
      </c>
      <c r="B16" s="53">
        <v>0.83199999999999996</v>
      </c>
      <c r="C16" s="53">
        <v>0.71799999999999997</v>
      </c>
      <c r="D16" s="53">
        <v>0.74299999999999999</v>
      </c>
      <c r="E16" s="53">
        <v>0.84299999999999997</v>
      </c>
      <c r="F16" s="53">
        <v>0.84099999999999997</v>
      </c>
      <c r="G16" s="53">
        <v>0.84599999999999997</v>
      </c>
      <c r="H16" s="53">
        <v>0.89700000000000002</v>
      </c>
      <c r="I16" s="53">
        <v>0.86199999999999999</v>
      </c>
      <c r="J16" s="53">
        <v>0.81100000000000005</v>
      </c>
      <c r="K16" s="53">
        <v>1</v>
      </c>
      <c r="L16" s="53">
        <v>1</v>
      </c>
      <c r="M16" s="53">
        <v>0.84099999999999997</v>
      </c>
      <c r="N16" s="53">
        <v>0.86699999999999999</v>
      </c>
      <c r="O16" s="53">
        <v>0.69299999999999995</v>
      </c>
      <c r="P16" s="53">
        <v>0.71099999999999997</v>
      </c>
      <c r="Q16" s="53">
        <v>0.84099999999999997</v>
      </c>
      <c r="R16" s="53">
        <v>0.83499999999999996</v>
      </c>
      <c r="S16" s="53">
        <v>0.83299999999999996</v>
      </c>
      <c r="T16" s="53">
        <v>1</v>
      </c>
      <c r="U16" s="53">
        <v>1</v>
      </c>
      <c r="V16" s="53">
        <v>0.88900000000000001</v>
      </c>
    </row>
    <row r="17" spans="1:22" x14ac:dyDescent="0.25">
      <c r="A17" s="3" t="s">
        <v>308</v>
      </c>
      <c r="B17" s="3">
        <v>0.19400000000000001</v>
      </c>
      <c r="C17" s="3">
        <v>0.32200000000000001</v>
      </c>
      <c r="D17" s="3">
        <v>0.30499999999999999</v>
      </c>
      <c r="E17" s="3">
        <v>0.17599999999999999</v>
      </c>
      <c r="F17" s="3">
        <v>0.188</v>
      </c>
      <c r="G17" s="3">
        <v>0.154</v>
      </c>
      <c r="H17" s="3">
        <v>0.10299999999999999</v>
      </c>
      <c r="I17" s="3">
        <v>0.16900000000000001</v>
      </c>
      <c r="J17" s="3">
        <v>0.25600000000000001</v>
      </c>
      <c r="K17" s="3">
        <v>0</v>
      </c>
      <c r="L17" s="3">
        <v>0</v>
      </c>
      <c r="M17" s="3">
        <v>0.16700000000000001</v>
      </c>
      <c r="N17" s="3">
        <v>0.14000000000000001</v>
      </c>
      <c r="O17" s="3">
        <v>0.35399999999999998</v>
      </c>
      <c r="P17" s="3">
        <v>0.34599999999999997</v>
      </c>
      <c r="Q17" s="3">
        <v>0.183</v>
      </c>
      <c r="R17" s="3">
        <v>0.19700000000000001</v>
      </c>
      <c r="S17" s="3">
        <v>0.16700000000000001</v>
      </c>
      <c r="T17" s="3">
        <v>0</v>
      </c>
      <c r="U17" s="3">
        <v>0</v>
      </c>
      <c r="V17" s="3">
        <v>0.14799999999999999</v>
      </c>
    </row>
    <row r="18" spans="1:22" ht="13.8" thickBot="1" x14ac:dyDescent="0.3">
      <c r="A18" s="5" t="s">
        <v>233</v>
      </c>
      <c r="B18" s="5">
        <v>4</v>
      </c>
      <c r="C18" s="5">
        <v>0</v>
      </c>
      <c r="D18" s="5">
        <v>0</v>
      </c>
      <c r="E18" s="5">
        <v>4</v>
      </c>
      <c r="F18" s="5">
        <v>0</v>
      </c>
      <c r="G18" s="5">
        <v>0</v>
      </c>
      <c r="H18" s="5">
        <v>0</v>
      </c>
      <c r="I18" s="5">
        <v>0</v>
      </c>
      <c r="J18" s="5">
        <v>0</v>
      </c>
      <c r="K18" s="5">
        <v>0</v>
      </c>
      <c r="L18" s="5">
        <v>0</v>
      </c>
      <c r="M18" s="5">
        <v>1</v>
      </c>
      <c r="N18" s="5">
        <v>0</v>
      </c>
      <c r="O18" s="5">
        <v>0</v>
      </c>
      <c r="P18" s="5">
        <v>0</v>
      </c>
      <c r="Q18" s="5">
        <v>3</v>
      </c>
      <c r="R18" s="5">
        <v>0</v>
      </c>
      <c r="S18" s="5">
        <v>0</v>
      </c>
      <c r="T18" s="5">
        <v>0</v>
      </c>
      <c r="U18" s="5">
        <v>0</v>
      </c>
      <c r="V18" s="5">
        <v>0</v>
      </c>
    </row>
    <row r="20" spans="1:22" x14ac:dyDescent="0.25">
      <c r="A20" s="84" t="s">
        <v>234</v>
      </c>
    </row>
    <row r="21" spans="1:22" x14ac:dyDescent="0.25">
      <c r="A21" s="84" t="s">
        <v>321</v>
      </c>
    </row>
    <row r="22" spans="1:22" x14ac:dyDescent="0.25">
      <c r="A22" s="84" t="s">
        <v>236</v>
      </c>
    </row>
    <row r="23" spans="1:22" x14ac:dyDescent="0.25">
      <c r="A23" s="84" t="s">
        <v>237</v>
      </c>
    </row>
    <row r="24" spans="1:22" x14ac:dyDescent="0.25">
      <c r="A24" s="84" t="s">
        <v>238</v>
      </c>
    </row>
    <row r="25" spans="1:22" x14ac:dyDescent="0.25">
      <c r="A25" s="84" t="s">
        <v>245</v>
      </c>
    </row>
  </sheetData>
  <mergeCells count="5">
    <mergeCell ref="B4:F4"/>
    <mergeCell ref="G4:J4"/>
    <mergeCell ref="K4:N4"/>
    <mergeCell ref="O4:R4"/>
    <mergeCell ref="S4:V4"/>
  </mergeCells>
  <hyperlinks>
    <hyperlink ref="A1" location="Contents!A1" display="Contents" xr:uid="{B0BF3E24-A70C-4159-A590-EAD775BF42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9260-EACB-4422-AE72-1DD89ACEBEE2}">
  <dimension ref="A1:M49"/>
  <sheetViews>
    <sheetView showGridLines="0" workbookViewId="0"/>
  </sheetViews>
  <sheetFormatPr defaultColWidth="9.109375" defaultRowHeight="13.2" x14ac:dyDescent="0.25"/>
  <cols>
    <col min="1" max="1" width="155.44140625" style="8" customWidth="1"/>
    <col min="2" max="16384" width="9.109375" style="8"/>
  </cols>
  <sheetData>
    <row r="1" spans="1:13" x14ac:dyDescent="0.25">
      <c r="A1" s="106" t="s">
        <v>32</v>
      </c>
    </row>
    <row r="2" spans="1:13" x14ac:dyDescent="0.25">
      <c r="A2" s="102"/>
    </row>
    <row r="3" spans="1:13" x14ac:dyDescent="0.25">
      <c r="A3" s="68" t="s">
        <v>2</v>
      </c>
    </row>
    <row r="4" spans="1:13" x14ac:dyDescent="0.25">
      <c r="A4" s="9"/>
    </row>
    <row r="5" spans="1:13" x14ac:dyDescent="0.25">
      <c r="A5" s="10" t="s">
        <v>33</v>
      </c>
    </row>
    <row r="6" spans="1:13" x14ac:dyDescent="0.25">
      <c r="A6" s="11" t="s">
        <v>34</v>
      </c>
    </row>
    <row r="7" spans="1:13" ht="18" customHeight="1" x14ac:dyDescent="0.25">
      <c r="A7" s="11" t="s">
        <v>35</v>
      </c>
    </row>
    <row r="8" spans="1:13" ht="27.15" customHeight="1" x14ac:dyDescent="0.25">
      <c r="A8" s="12" t="s">
        <v>36</v>
      </c>
      <c r="B8" s="12"/>
      <c r="C8" s="12"/>
      <c r="D8" s="12"/>
      <c r="E8" s="12"/>
      <c r="F8" s="12"/>
      <c r="G8" s="12"/>
      <c r="H8" s="12"/>
      <c r="I8" s="12"/>
      <c r="J8" s="12"/>
      <c r="K8" s="12"/>
      <c r="L8" s="12"/>
    </row>
    <row r="9" spans="1:13" ht="40.35" customHeight="1" x14ac:dyDescent="0.25">
      <c r="A9" s="13" t="s">
        <v>37</v>
      </c>
      <c r="B9" s="13"/>
      <c r="C9" s="13"/>
      <c r="D9" s="13"/>
      <c r="E9" s="13"/>
      <c r="F9" s="13"/>
      <c r="G9" s="13"/>
      <c r="H9" s="13"/>
      <c r="I9" s="13"/>
      <c r="J9" s="13"/>
      <c r="K9" s="13"/>
      <c r="L9" s="13"/>
      <c r="M9" s="13"/>
    </row>
    <row r="10" spans="1:13" ht="39" customHeight="1" x14ac:dyDescent="0.25">
      <c r="A10" s="69" t="s">
        <v>38</v>
      </c>
      <c r="B10" s="13"/>
      <c r="C10" s="13"/>
      <c r="D10" s="13"/>
      <c r="E10" s="13"/>
      <c r="F10" s="13"/>
      <c r="G10" s="13"/>
      <c r="H10" s="13"/>
      <c r="I10" s="13"/>
      <c r="J10" s="13"/>
      <c r="K10" s="13"/>
      <c r="L10" s="13"/>
      <c r="M10" s="13"/>
    </row>
    <row r="11" spans="1:13" x14ac:dyDescent="0.25">
      <c r="A11" s="99"/>
    </row>
    <row r="12" spans="1:13" x14ac:dyDescent="0.25">
      <c r="A12" s="10" t="s">
        <v>39</v>
      </c>
    </row>
    <row r="13" spans="1:13" x14ac:dyDescent="0.25">
      <c r="A13" s="11" t="s">
        <v>40</v>
      </c>
    </row>
    <row r="14" spans="1:13" x14ac:dyDescent="0.25">
      <c r="A14" s="103" t="s">
        <v>41</v>
      </c>
    </row>
    <row r="15" spans="1:13" x14ac:dyDescent="0.25">
      <c r="A15" s="103"/>
    </row>
    <row r="16" spans="1:13" x14ac:dyDescent="0.25">
      <c r="A16" s="14" t="s">
        <v>42</v>
      </c>
    </row>
    <row r="17" spans="1:1" ht="26.4" x14ac:dyDescent="0.25">
      <c r="A17" s="15" t="s">
        <v>43</v>
      </c>
    </row>
    <row r="18" spans="1:1" x14ac:dyDescent="0.25">
      <c r="A18" s="15"/>
    </row>
    <row r="19" spans="1:1" x14ac:dyDescent="0.25">
      <c r="A19" s="16"/>
    </row>
    <row r="20" spans="1:1" x14ac:dyDescent="0.25">
      <c r="A20" s="10" t="s">
        <v>44</v>
      </c>
    </row>
    <row r="21" spans="1:1" x14ac:dyDescent="0.25">
      <c r="A21" s="17" t="s">
        <v>45</v>
      </c>
    </row>
    <row r="22" spans="1:1" ht="66" x14ac:dyDescent="0.25">
      <c r="A22" s="11" t="s">
        <v>46</v>
      </c>
    </row>
    <row r="23" spans="1:1" x14ac:dyDescent="0.25">
      <c r="A23" s="104" t="s">
        <v>47</v>
      </c>
    </row>
    <row r="24" spans="1:1" x14ac:dyDescent="0.25">
      <c r="A24" s="104"/>
    </row>
    <row r="25" spans="1:1" x14ac:dyDescent="0.25">
      <c r="A25" s="18" t="s">
        <v>48</v>
      </c>
    </row>
    <row r="26" spans="1:1" x14ac:dyDescent="0.25">
      <c r="A26" s="19"/>
    </row>
    <row r="27" spans="1:1" x14ac:dyDescent="0.25">
      <c r="A27" s="20" t="s">
        <v>49</v>
      </c>
    </row>
    <row r="28" spans="1:1" x14ac:dyDescent="0.25">
      <c r="A28" s="21" t="s">
        <v>50</v>
      </c>
    </row>
    <row r="29" spans="1:1" x14ac:dyDescent="0.25">
      <c r="A29" s="21" t="s">
        <v>51</v>
      </c>
    </row>
    <row r="30" spans="1:1" x14ac:dyDescent="0.25">
      <c r="A30" s="21" t="s">
        <v>52</v>
      </c>
    </row>
    <row r="31" spans="1:1" x14ac:dyDescent="0.25">
      <c r="A31" s="21" t="s">
        <v>53</v>
      </c>
    </row>
    <row r="32" spans="1:1" x14ac:dyDescent="0.25">
      <c r="A32" s="21" t="s">
        <v>54</v>
      </c>
    </row>
    <row r="33" spans="1:1" x14ac:dyDescent="0.25">
      <c r="A33" s="21" t="s">
        <v>55</v>
      </c>
    </row>
    <row r="34" spans="1:1" x14ac:dyDescent="0.25">
      <c r="A34" s="22" t="s">
        <v>56</v>
      </c>
    </row>
    <row r="35" spans="1:1" x14ac:dyDescent="0.25">
      <c r="A35" s="103" t="s">
        <v>57</v>
      </c>
    </row>
    <row r="36" spans="1:1" x14ac:dyDescent="0.25">
      <c r="A36" s="23"/>
    </row>
    <row r="37" spans="1:1" x14ac:dyDescent="0.25">
      <c r="A37" s="22"/>
    </row>
    <row r="38" spans="1:1" x14ac:dyDescent="0.25">
      <c r="A38" s="20" t="s">
        <v>58</v>
      </c>
    </row>
    <row r="39" spans="1:1" x14ac:dyDescent="0.25">
      <c r="A39" s="24" t="s">
        <v>59</v>
      </c>
    </row>
    <row r="40" spans="1:1" x14ac:dyDescent="0.25">
      <c r="A40" s="105" t="s">
        <v>60</v>
      </c>
    </row>
    <row r="41" spans="1:1" x14ac:dyDescent="0.25">
      <c r="A41" s="103" t="s">
        <v>61</v>
      </c>
    </row>
    <row r="42" spans="1:1" x14ac:dyDescent="0.25">
      <c r="A42" s="103" t="s">
        <v>62</v>
      </c>
    </row>
    <row r="43" spans="1:1" x14ac:dyDescent="0.25">
      <c r="A43" s="103"/>
    </row>
    <row r="44" spans="1:1" ht="26.4" x14ac:dyDescent="0.25">
      <c r="A44" s="25" t="s">
        <v>63</v>
      </c>
    </row>
    <row r="45" spans="1:1" x14ac:dyDescent="0.25">
      <c r="A45" s="26"/>
    </row>
    <row r="46" spans="1:1" x14ac:dyDescent="0.25">
      <c r="A46" s="20" t="s">
        <v>64</v>
      </c>
    </row>
    <row r="47" spans="1:1" x14ac:dyDescent="0.25">
      <c r="A47" s="16" t="s">
        <v>65</v>
      </c>
    </row>
    <row r="48" spans="1:1" x14ac:dyDescent="0.25">
      <c r="A48" s="103" t="s">
        <v>66</v>
      </c>
    </row>
    <row r="49" spans="1:1" x14ac:dyDescent="0.25">
      <c r="A49" s="9" t="s">
        <v>322</v>
      </c>
    </row>
  </sheetData>
  <hyperlinks>
    <hyperlink ref="A40" r:id="rId1" display="frameworks, disclosure control, resources and the ONS charging policy, where appropriate). Such enquiries should be " xr:uid="{39FBCE4E-57C3-4C05-AA30-A14D8ECEF8ED}"/>
    <hyperlink ref="A48" r:id="rId2" xr:uid="{246A9158-5D12-4AAB-A419-F87830665D62}"/>
    <hyperlink ref="A41" r:id="rId3" xr:uid="{5F43C41B-FD97-423C-B31F-592F9403F8D3}"/>
    <hyperlink ref="A23" r:id="rId4" display="Our User Guide to Death Statistics provides information on data quality, legislation and procedures relating to deaths. " xr:uid="{9BDB4436-269C-4437-9F83-E7438118AD9C}"/>
    <hyperlink ref="A42" r:id="rId5" xr:uid="{E2C15D66-A2AF-4B69-BEB2-C150AEDBA9A9}"/>
    <hyperlink ref="A21" r:id="rId6" xr:uid="{A60773AB-E6F2-4594-BEF8-2CCDA752FB79}"/>
    <hyperlink ref="A25" r:id="rId7" display="The ONS policy on protecting confidentiality in birth and death statistics (currently under revision) is available on the ONS website." xr:uid="{BBEE05A8-ED3E-4B62-8250-0F822AAF4B99}"/>
    <hyperlink ref="A14" r:id="rId8" xr:uid="{0C95C973-7AE6-4D31-AD61-163773FF0852}"/>
    <hyperlink ref="A35" r:id="rId9" xr:uid="{6F1B422E-ED41-4B80-9740-2852015819DE}"/>
    <hyperlink ref="A8:L8" r:id="rId10"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E4928667-6FC3-4901-B542-2AEB999B1398}"/>
    <hyperlink ref="A9:M9" r:id="rId1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ADEA35E2-F4C0-4B80-ADF8-580E98E1AF48}"/>
    <hyperlink ref="A1" location="Contents!A1" display="Contents" xr:uid="{5B6682E6-55ED-4132-9CF3-26425918825E}"/>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D6C1F-5EBE-494B-AFDD-A512C2920C79}">
  <dimension ref="A1:B34"/>
  <sheetViews>
    <sheetView showGridLines="0" workbookViewId="0"/>
  </sheetViews>
  <sheetFormatPr defaultColWidth="9.109375" defaultRowHeight="13.2" x14ac:dyDescent="0.25"/>
  <cols>
    <col min="1" max="1" width="164.109375" style="8" customWidth="1"/>
    <col min="2" max="16384" width="9.109375" style="8"/>
  </cols>
  <sheetData>
    <row r="1" spans="1:2" x14ac:dyDescent="0.25">
      <c r="A1" s="103" t="s">
        <v>32</v>
      </c>
    </row>
    <row r="2" spans="1:2" x14ac:dyDescent="0.25">
      <c r="A2" s="103"/>
    </row>
    <row r="3" spans="1:2" x14ac:dyDescent="0.25">
      <c r="A3" s="27" t="s">
        <v>5</v>
      </c>
      <c r="B3" s="28"/>
    </row>
    <row r="4" spans="1:2" x14ac:dyDescent="0.25">
      <c r="A4" s="27"/>
    </row>
    <row r="5" spans="1:2" x14ac:dyDescent="0.25">
      <c r="A5" s="29" t="s">
        <v>67</v>
      </c>
    </row>
    <row r="6" spans="1:2" x14ac:dyDescent="0.25">
      <c r="A6" s="29"/>
    </row>
    <row r="7" spans="1:2" x14ac:dyDescent="0.25">
      <c r="A7" s="30" t="s">
        <v>68</v>
      </c>
    </row>
    <row r="8" spans="1:2" x14ac:dyDescent="0.25">
      <c r="A8" s="30"/>
    </row>
    <row r="9" spans="1:2" ht="26.4" x14ac:dyDescent="0.25">
      <c r="A9" s="31" t="s">
        <v>69</v>
      </c>
    </row>
    <row r="10" spans="1:2" x14ac:dyDescent="0.25">
      <c r="A10" s="31" t="s">
        <v>70</v>
      </c>
    </row>
    <row r="11" spans="1:2" x14ac:dyDescent="0.25">
      <c r="A11" s="31" t="s">
        <v>71</v>
      </c>
    </row>
    <row r="12" spans="1:2" x14ac:dyDescent="0.25">
      <c r="A12" s="31" t="s">
        <v>72</v>
      </c>
    </row>
    <row r="13" spans="1:2" x14ac:dyDescent="0.25">
      <c r="A13" s="31" t="s">
        <v>73</v>
      </c>
    </row>
    <row r="14" spans="1:2" x14ac:dyDescent="0.25">
      <c r="A14" s="107" t="s">
        <v>74</v>
      </c>
    </row>
    <row r="15" spans="1:2" x14ac:dyDescent="0.25">
      <c r="A15" s="32"/>
    </row>
    <row r="16" spans="1:2" x14ac:dyDescent="0.25">
      <c r="A16" s="33" t="s">
        <v>75</v>
      </c>
    </row>
    <row r="17" spans="1:1" x14ac:dyDescent="0.25">
      <c r="A17" s="30"/>
    </row>
    <row r="18" spans="1:1" x14ac:dyDescent="0.25">
      <c r="A18" s="29" t="s">
        <v>76</v>
      </c>
    </row>
    <row r="19" spans="1:1" x14ac:dyDescent="0.25">
      <c r="A19" s="29"/>
    </row>
    <row r="20" spans="1:1" ht="26.4" x14ac:dyDescent="0.25">
      <c r="A20" s="30" t="s">
        <v>77</v>
      </c>
    </row>
    <row r="21" spans="1:1" x14ac:dyDescent="0.25">
      <c r="A21" s="30"/>
    </row>
    <row r="22" spans="1:1" x14ac:dyDescent="0.25">
      <c r="A22" s="29" t="s">
        <v>78</v>
      </c>
    </row>
    <row r="23" spans="1:1" x14ac:dyDescent="0.25">
      <c r="A23" s="29"/>
    </row>
    <row r="24" spans="1:1" x14ac:dyDescent="0.25">
      <c r="A24" s="30" t="s">
        <v>79</v>
      </c>
    </row>
    <row r="25" spans="1:1" x14ac:dyDescent="0.25">
      <c r="A25" s="30" t="s">
        <v>80</v>
      </c>
    </row>
    <row r="26" spans="1:1" x14ac:dyDescent="0.25">
      <c r="A26" s="30" t="s">
        <v>81</v>
      </c>
    </row>
    <row r="27" spans="1:1" x14ac:dyDescent="0.25">
      <c r="A27" s="30"/>
    </row>
    <row r="28" spans="1:1" x14ac:dyDescent="0.25">
      <c r="A28" s="15" t="s">
        <v>82</v>
      </c>
    </row>
    <row r="29" spans="1:1" x14ac:dyDescent="0.25">
      <c r="A29" s="30" t="s">
        <v>83</v>
      </c>
    </row>
    <row r="30" spans="1:1" x14ac:dyDescent="0.25">
      <c r="A30" s="108" t="s">
        <v>84</v>
      </c>
    </row>
    <row r="31" spans="1:1" x14ac:dyDescent="0.25">
      <c r="A31" s="30"/>
    </row>
    <row r="32" spans="1:1" x14ac:dyDescent="0.25">
      <c r="A32" s="30" t="s">
        <v>85</v>
      </c>
    </row>
    <row r="34" spans="1:1" x14ac:dyDescent="0.25">
      <c r="A34" s="34" t="s">
        <v>86</v>
      </c>
    </row>
  </sheetData>
  <hyperlinks>
    <hyperlink ref="A1" location="Contents!A1" display="contents" xr:uid="{3527D681-BEE3-41C3-A897-F70A9B3CB09F}"/>
    <hyperlink ref="A30" r:id="rId1" display="email: psi@nationalarchives.gsi.gov.uk." xr:uid="{A19D1EF0-862A-45F1-AB1C-02E09BF93D99}"/>
    <hyperlink ref="A28" r:id="rId2" xr:uid="{EA18F34D-C89B-4E73-AEDE-3CB2C59F44BC}"/>
    <hyperlink ref="A34" r:id="rId3" display="This publication is also available on our Office for National Statistics website." xr:uid="{A3A86A96-8DA4-4473-B627-2BD7EF0D20F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90E48-2C8A-4268-AB99-04867B5220EC}">
  <dimension ref="A1:J76"/>
  <sheetViews>
    <sheetView showGridLines="0" workbookViewId="0"/>
  </sheetViews>
  <sheetFormatPr defaultRowHeight="14.4" x14ac:dyDescent="0.3"/>
  <cols>
    <col min="1" max="2" width="36.6640625" customWidth="1"/>
  </cols>
  <sheetData>
    <row r="1" spans="1:10" x14ac:dyDescent="0.3">
      <c r="A1" s="66" t="s">
        <v>32</v>
      </c>
      <c r="B1" s="65"/>
      <c r="C1" s="65"/>
      <c r="D1" s="65"/>
      <c r="E1" s="65"/>
      <c r="F1" s="65"/>
      <c r="G1" s="65"/>
      <c r="H1" s="65"/>
      <c r="I1" s="65"/>
      <c r="J1" s="65"/>
    </row>
    <row r="2" spans="1:10" x14ac:dyDescent="0.3">
      <c r="A2" s="67"/>
      <c r="B2" s="65"/>
      <c r="C2" s="65"/>
      <c r="D2" s="65"/>
      <c r="E2" s="65"/>
      <c r="F2" s="65"/>
      <c r="G2" s="65"/>
      <c r="H2" s="65"/>
      <c r="I2" s="65"/>
      <c r="J2" s="65"/>
    </row>
    <row r="3" spans="1:10" x14ac:dyDescent="0.3">
      <c r="A3" s="83" t="s">
        <v>87</v>
      </c>
      <c r="B3" s="65"/>
      <c r="C3" s="65"/>
      <c r="D3" s="65"/>
      <c r="E3" s="65"/>
      <c r="F3" s="65"/>
      <c r="G3" s="65"/>
      <c r="H3" s="65"/>
      <c r="I3" s="65"/>
      <c r="J3" s="65"/>
    </row>
    <row r="4" spans="1:10" ht="29.4" customHeight="1" x14ac:dyDescent="0.3">
      <c r="A4" s="136" t="s">
        <v>88</v>
      </c>
      <c r="B4" s="136"/>
      <c r="C4" s="136"/>
      <c r="D4" s="136"/>
      <c r="E4" s="136"/>
      <c r="F4" s="136"/>
      <c r="G4" s="136"/>
      <c r="H4" s="136"/>
      <c r="I4" s="136"/>
      <c r="J4" s="136"/>
    </row>
    <row r="5" spans="1:10" x14ac:dyDescent="0.3">
      <c r="A5" s="68"/>
      <c r="B5" s="65"/>
      <c r="C5" s="65"/>
      <c r="D5" s="65"/>
      <c r="E5" s="65"/>
      <c r="F5" s="65"/>
      <c r="G5" s="65"/>
      <c r="H5" s="65"/>
      <c r="I5" s="65"/>
      <c r="J5" s="65"/>
    </row>
    <row r="6" spans="1:10" x14ac:dyDescent="0.3">
      <c r="A6" s="76" t="s">
        <v>89</v>
      </c>
      <c r="B6" s="65"/>
      <c r="C6" s="65"/>
      <c r="D6" s="65"/>
      <c r="E6" s="65"/>
      <c r="F6" s="80"/>
      <c r="G6" s="65"/>
      <c r="H6" s="65"/>
      <c r="I6" s="65"/>
      <c r="J6" s="65"/>
    </row>
    <row r="7" spans="1:10" x14ac:dyDescent="0.3">
      <c r="A7" s="77" t="s">
        <v>90</v>
      </c>
      <c r="B7" s="77" t="s">
        <v>91</v>
      </c>
      <c r="C7" s="65"/>
      <c r="D7" s="65"/>
      <c r="E7" s="65"/>
      <c r="F7" s="80"/>
      <c r="G7" s="65"/>
      <c r="H7" s="65"/>
      <c r="I7" s="65"/>
      <c r="J7" s="65"/>
    </row>
    <row r="8" spans="1:10" x14ac:dyDescent="0.3">
      <c r="A8" s="78" t="s">
        <v>92</v>
      </c>
      <c r="B8" s="79" t="s">
        <v>93</v>
      </c>
      <c r="C8" s="65"/>
      <c r="D8" s="65"/>
      <c r="E8" s="65"/>
      <c r="F8" s="80"/>
      <c r="G8" s="65"/>
      <c r="H8" s="65"/>
      <c r="I8" s="65"/>
      <c r="J8" s="65"/>
    </row>
    <row r="9" spans="1:10" x14ac:dyDescent="0.3">
      <c r="A9" s="78" t="s">
        <v>94</v>
      </c>
      <c r="B9" s="79" t="s">
        <v>95</v>
      </c>
      <c r="C9" s="65"/>
      <c r="D9" s="65"/>
      <c r="E9" s="65"/>
      <c r="F9" s="80"/>
      <c r="G9" s="65"/>
      <c r="H9" s="65"/>
      <c r="I9" s="65"/>
      <c r="J9" s="65"/>
    </row>
    <row r="10" spans="1:10" ht="27" x14ac:dyDescent="0.3">
      <c r="A10" s="81" t="s">
        <v>96</v>
      </c>
      <c r="B10" s="87" t="s">
        <v>97</v>
      </c>
      <c r="C10" s="65"/>
      <c r="D10" s="65"/>
      <c r="E10" s="65"/>
      <c r="F10" s="80"/>
      <c r="G10" s="65"/>
      <c r="H10" s="65"/>
      <c r="I10" s="65"/>
      <c r="J10" s="65"/>
    </row>
    <row r="11" spans="1:10" x14ac:dyDescent="0.3">
      <c r="A11" s="69"/>
      <c r="B11" s="65"/>
      <c r="C11" s="65"/>
      <c r="D11" s="65"/>
      <c r="E11" s="65"/>
      <c r="F11" s="65"/>
      <c r="G11" s="65"/>
      <c r="H11" s="65"/>
      <c r="I11" s="65"/>
      <c r="J11" s="65"/>
    </row>
    <row r="12" spans="1:10" s="65" customFormat="1" ht="30" customHeight="1" x14ac:dyDescent="0.3">
      <c r="A12" s="129" t="s">
        <v>98</v>
      </c>
      <c r="B12" s="130"/>
      <c r="C12" s="130"/>
      <c r="D12" s="130"/>
      <c r="E12" s="130"/>
      <c r="F12" s="130"/>
      <c r="G12" s="130"/>
      <c r="H12" s="130"/>
      <c r="I12" s="130"/>
      <c r="J12" s="131"/>
    </row>
    <row r="13" spans="1:10" s="65" customFormat="1" ht="15" customHeight="1" x14ac:dyDescent="0.3">
      <c r="A13" s="60"/>
      <c r="B13" s="61"/>
      <c r="C13" s="61"/>
      <c r="D13" s="61"/>
      <c r="E13" s="61"/>
      <c r="F13" s="61"/>
      <c r="G13" s="61"/>
      <c r="H13" s="61"/>
      <c r="I13" s="61"/>
      <c r="J13" s="61"/>
    </row>
    <row r="14" spans="1:10" s="65" customFormat="1" ht="15" customHeight="1" x14ac:dyDescent="0.3">
      <c r="A14" s="82" t="s">
        <v>99</v>
      </c>
    </row>
    <row r="15" spans="1:10" s="65" customFormat="1" ht="42" customHeight="1" x14ac:dyDescent="0.3">
      <c r="A15" s="132" t="s">
        <v>100</v>
      </c>
      <c r="B15" s="133"/>
      <c r="C15" s="133"/>
      <c r="D15" s="133"/>
      <c r="E15" s="133"/>
      <c r="F15" s="133"/>
      <c r="G15" s="133"/>
      <c r="H15" s="133"/>
      <c r="I15" s="133"/>
      <c r="J15" s="134"/>
    </row>
    <row r="16" spans="1:10" s="65" customFormat="1" ht="15" customHeight="1" x14ac:dyDescent="0.3">
      <c r="A16" s="60"/>
      <c r="B16" s="61"/>
      <c r="C16" s="61"/>
      <c r="D16" s="61"/>
      <c r="E16" s="61"/>
      <c r="F16" s="61"/>
      <c r="G16" s="61"/>
      <c r="H16" s="61"/>
      <c r="I16" s="61"/>
      <c r="J16" s="61"/>
    </row>
    <row r="17" spans="1:10" ht="15" customHeight="1" x14ac:dyDescent="0.3">
      <c r="A17" s="82" t="s">
        <v>101</v>
      </c>
      <c r="B17" s="65"/>
      <c r="C17" s="65"/>
      <c r="D17" s="65"/>
      <c r="E17" s="65"/>
      <c r="F17" s="65"/>
      <c r="G17" s="65"/>
      <c r="H17" s="65"/>
      <c r="I17" s="65"/>
      <c r="J17" s="65"/>
    </row>
    <row r="18" spans="1:10" ht="65.099999999999994" customHeight="1" x14ac:dyDescent="0.3">
      <c r="A18" s="132" t="s">
        <v>102</v>
      </c>
      <c r="B18" s="133"/>
      <c r="C18" s="133"/>
      <c r="D18" s="133"/>
      <c r="E18" s="133"/>
      <c r="F18" s="133"/>
      <c r="G18" s="133"/>
      <c r="H18" s="133"/>
      <c r="I18" s="133"/>
      <c r="J18" s="134"/>
    </row>
    <row r="19" spans="1:10" s="65" customFormat="1" ht="15" customHeight="1" x14ac:dyDescent="0.3">
      <c r="A19" s="124"/>
      <c r="B19" s="125"/>
      <c r="C19" s="125"/>
      <c r="D19" s="125"/>
      <c r="E19" s="125"/>
      <c r="F19" s="125"/>
      <c r="G19" s="125"/>
      <c r="H19" s="125"/>
      <c r="I19" s="125"/>
      <c r="J19" s="126"/>
    </row>
    <row r="20" spans="1:10" s="65" customFormat="1" ht="15" customHeight="1" x14ac:dyDescent="0.3">
      <c r="A20" s="62" t="s">
        <v>103</v>
      </c>
      <c r="B20" s="125"/>
      <c r="C20" s="125"/>
      <c r="D20" s="125"/>
      <c r="E20" s="125"/>
      <c r="F20" s="125"/>
      <c r="G20" s="125"/>
      <c r="H20" s="125"/>
      <c r="I20" s="125"/>
      <c r="J20" s="126"/>
    </row>
    <row r="21" spans="1:10" ht="54.9" customHeight="1" x14ac:dyDescent="0.3">
      <c r="A21" s="137" t="s">
        <v>323</v>
      </c>
      <c r="B21" s="137"/>
      <c r="C21" s="137"/>
      <c r="D21" s="137"/>
      <c r="E21" s="137"/>
      <c r="F21" s="137"/>
      <c r="G21" s="137"/>
      <c r="H21" s="137"/>
      <c r="I21" s="137"/>
      <c r="J21" s="137"/>
    </row>
    <row r="22" spans="1:10" x14ac:dyDescent="0.3">
      <c r="A22" s="72"/>
      <c r="B22" s="73"/>
      <c r="C22" s="70"/>
      <c r="D22" s="70"/>
      <c r="E22" s="70"/>
      <c r="F22" s="70"/>
      <c r="G22" s="70"/>
      <c r="H22" s="70"/>
      <c r="I22" s="70"/>
      <c r="J22" s="70"/>
    </row>
    <row r="23" spans="1:10" ht="15" thickBot="1" x14ac:dyDescent="0.35">
      <c r="A23" s="64" t="s">
        <v>104</v>
      </c>
      <c r="B23" s="71" t="s">
        <v>105</v>
      </c>
      <c r="C23" s="65"/>
      <c r="D23" s="65"/>
      <c r="E23" s="65"/>
      <c r="F23" s="65"/>
      <c r="G23" s="65"/>
      <c r="H23" s="65"/>
      <c r="I23" s="65"/>
      <c r="J23" s="65"/>
    </row>
    <row r="24" spans="1:10" s="36" customFormat="1" ht="30" customHeight="1" x14ac:dyDescent="0.3">
      <c r="A24" s="93" t="s">
        <v>106</v>
      </c>
      <c r="B24" s="91" t="s">
        <v>107</v>
      </c>
    </row>
    <row r="25" spans="1:10" s="36" customFormat="1" ht="30" customHeight="1" x14ac:dyDescent="0.3">
      <c r="A25" s="93" t="s">
        <v>108</v>
      </c>
      <c r="B25" s="91" t="s">
        <v>109</v>
      </c>
    </row>
    <row r="26" spans="1:10" s="36" customFormat="1" ht="30" customHeight="1" x14ac:dyDescent="0.3">
      <c r="A26" s="93" t="s">
        <v>110</v>
      </c>
      <c r="B26" s="91" t="s">
        <v>111</v>
      </c>
    </row>
    <row r="27" spans="1:10" s="36" customFormat="1" ht="20.100000000000001" customHeight="1" x14ac:dyDescent="0.3">
      <c r="A27" s="93" t="s">
        <v>112</v>
      </c>
      <c r="B27" s="91" t="s">
        <v>113</v>
      </c>
    </row>
    <row r="28" spans="1:10" s="65" customFormat="1" ht="30" customHeight="1" x14ac:dyDescent="0.3">
      <c r="A28" s="93" t="s">
        <v>114</v>
      </c>
      <c r="B28" s="91" t="s">
        <v>115</v>
      </c>
    </row>
    <row r="29" spans="1:10" s="65" customFormat="1" ht="20.100000000000001" customHeight="1" x14ac:dyDescent="0.3">
      <c r="A29" s="93" t="s">
        <v>116</v>
      </c>
      <c r="B29" s="91" t="s">
        <v>117</v>
      </c>
    </row>
    <row r="30" spans="1:10" s="59" customFormat="1" ht="20.100000000000001" customHeight="1" x14ac:dyDescent="0.3">
      <c r="A30" s="58" t="s">
        <v>118</v>
      </c>
      <c r="B30" s="57" t="s">
        <v>119</v>
      </c>
    </row>
    <row r="31" spans="1:10" s="59" customFormat="1" ht="20.100000000000001" customHeight="1" x14ac:dyDescent="0.3">
      <c r="A31" s="63" t="s">
        <v>120</v>
      </c>
      <c r="B31" s="56" t="s">
        <v>121</v>
      </c>
    </row>
    <row r="32" spans="1:10" s="59" customFormat="1" ht="20.100000000000001" customHeight="1" x14ac:dyDescent="0.3">
      <c r="A32" s="63" t="s">
        <v>122</v>
      </c>
      <c r="B32" s="56" t="s">
        <v>123</v>
      </c>
    </row>
    <row r="33" spans="1:2" s="59" customFormat="1" ht="20.100000000000001" customHeight="1" x14ac:dyDescent="0.3">
      <c r="A33" s="63" t="s">
        <v>124</v>
      </c>
      <c r="B33" s="56" t="s">
        <v>125</v>
      </c>
    </row>
    <row r="34" spans="1:2" s="59" customFormat="1" ht="30" customHeight="1" x14ac:dyDescent="0.3">
      <c r="A34" s="63" t="s">
        <v>126</v>
      </c>
      <c r="B34" s="92" t="s">
        <v>127</v>
      </c>
    </row>
    <row r="35" spans="1:2" s="59" customFormat="1" ht="30" customHeight="1" x14ac:dyDescent="0.3">
      <c r="A35" s="63" t="s">
        <v>128</v>
      </c>
      <c r="B35" s="92" t="s">
        <v>129</v>
      </c>
    </row>
    <row r="36" spans="1:2" s="59" customFormat="1" ht="20.100000000000001" customHeight="1" x14ac:dyDescent="0.3">
      <c r="A36" s="63" t="s">
        <v>130</v>
      </c>
      <c r="B36" s="56" t="s">
        <v>131</v>
      </c>
    </row>
    <row r="37" spans="1:2" s="59" customFormat="1" ht="20.100000000000001" customHeight="1" x14ac:dyDescent="0.3">
      <c r="A37" s="63" t="s">
        <v>132</v>
      </c>
      <c r="B37" s="56" t="s">
        <v>133</v>
      </c>
    </row>
    <row r="38" spans="1:2" s="59" customFormat="1" ht="30" customHeight="1" x14ac:dyDescent="0.3">
      <c r="A38" s="63" t="s">
        <v>134</v>
      </c>
      <c r="B38" s="56" t="s">
        <v>135</v>
      </c>
    </row>
    <row r="39" spans="1:2" s="59" customFormat="1" ht="20.100000000000001" customHeight="1" x14ac:dyDescent="0.3">
      <c r="A39" s="63" t="s">
        <v>136</v>
      </c>
      <c r="B39" s="56" t="s">
        <v>137</v>
      </c>
    </row>
    <row r="40" spans="1:2" s="59" customFormat="1" ht="30" customHeight="1" x14ac:dyDescent="0.3">
      <c r="A40" s="63" t="s">
        <v>138</v>
      </c>
      <c r="B40" s="56" t="s">
        <v>139</v>
      </c>
    </row>
    <row r="41" spans="1:2" s="59" customFormat="1" ht="30" customHeight="1" x14ac:dyDescent="0.3">
      <c r="A41" s="63" t="s">
        <v>140</v>
      </c>
      <c r="B41" s="92" t="s">
        <v>141</v>
      </c>
    </row>
    <row r="42" spans="1:2" s="59" customFormat="1" ht="20.100000000000001" customHeight="1" x14ac:dyDescent="0.3">
      <c r="A42" s="63" t="s">
        <v>142</v>
      </c>
      <c r="B42" s="56" t="s">
        <v>143</v>
      </c>
    </row>
    <row r="43" spans="1:2" s="59" customFormat="1" ht="20.100000000000001" customHeight="1" x14ac:dyDescent="0.3">
      <c r="A43" s="63" t="s">
        <v>144</v>
      </c>
      <c r="B43" s="56" t="s">
        <v>145</v>
      </c>
    </row>
    <row r="44" spans="1:2" s="59" customFormat="1" ht="20.100000000000001" customHeight="1" x14ac:dyDescent="0.3">
      <c r="A44" s="63" t="s">
        <v>146</v>
      </c>
      <c r="B44" s="56" t="s">
        <v>147</v>
      </c>
    </row>
    <row r="45" spans="1:2" s="59" customFormat="1" ht="30" customHeight="1" x14ac:dyDescent="0.3">
      <c r="A45" s="63" t="s">
        <v>148</v>
      </c>
      <c r="B45" s="56" t="s">
        <v>149</v>
      </c>
    </row>
    <row r="46" spans="1:2" s="59" customFormat="1" ht="20.100000000000001" customHeight="1" x14ac:dyDescent="0.3">
      <c r="A46" s="63" t="s">
        <v>150</v>
      </c>
      <c r="B46" s="56" t="s">
        <v>151</v>
      </c>
    </row>
    <row r="47" spans="1:2" s="59" customFormat="1" ht="20.100000000000001" customHeight="1" x14ac:dyDescent="0.3">
      <c r="A47" s="63" t="s">
        <v>152</v>
      </c>
      <c r="B47" s="56" t="s">
        <v>153</v>
      </c>
    </row>
    <row r="48" spans="1:2" s="59" customFormat="1" ht="20.100000000000001" customHeight="1" x14ac:dyDescent="0.3">
      <c r="A48" s="63" t="s">
        <v>154</v>
      </c>
      <c r="B48" s="56" t="s">
        <v>155</v>
      </c>
    </row>
    <row r="49" spans="1:2" s="59" customFormat="1" ht="20.100000000000001" customHeight="1" x14ac:dyDescent="0.3">
      <c r="A49" s="63" t="s">
        <v>156</v>
      </c>
      <c r="B49" s="56" t="s">
        <v>157</v>
      </c>
    </row>
    <row r="50" spans="1:2" s="59" customFormat="1" ht="30" customHeight="1" x14ac:dyDescent="0.3">
      <c r="A50" s="63" t="s">
        <v>158</v>
      </c>
      <c r="B50" s="56" t="s">
        <v>159</v>
      </c>
    </row>
    <row r="51" spans="1:2" s="59" customFormat="1" ht="20.100000000000001" customHeight="1" x14ac:dyDescent="0.3">
      <c r="A51" s="63" t="s">
        <v>160</v>
      </c>
      <c r="B51" s="56" t="s">
        <v>161</v>
      </c>
    </row>
    <row r="52" spans="1:2" s="59" customFormat="1" ht="30" customHeight="1" x14ac:dyDescent="0.3">
      <c r="A52" s="63" t="s">
        <v>162</v>
      </c>
      <c r="B52" s="56" t="s">
        <v>163</v>
      </c>
    </row>
    <row r="53" spans="1:2" s="59" customFormat="1" ht="20.100000000000001" customHeight="1" x14ac:dyDescent="0.3">
      <c r="A53" s="63" t="s">
        <v>164</v>
      </c>
      <c r="B53" s="92" t="s">
        <v>165</v>
      </c>
    </row>
    <row r="54" spans="1:2" s="59" customFormat="1" ht="30" customHeight="1" x14ac:dyDescent="0.3">
      <c r="A54" s="63" t="s">
        <v>166</v>
      </c>
      <c r="B54" s="56" t="s">
        <v>167</v>
      </c>
    </row>
    <row r="55" spans="1:2" s="59" customFormat="1" ht="20.100000000000001" customHeight="1" x14ac:dyDescent="0.3">
      <c r="A55" s="63" t="s">
        <v>168</v>
      </c>
      <c r="B55" s="56" t="s">
        <v>169</v>
      </c>
    </row>
    <row r="56" spans="1:2" s="59" customFormat="1" ht="20.100000000000001" customHeight="1" x14ac:dyDescent="0.3">
      <c r="A56" s="63" t="s">
        <v>170</v>
      </c>
      <c r="B56" s="56" t="s">
        <v>171</v>
      </c>
    </row>
    <row r="57" spans="1:2" s="59" customFormat="1" ht="30" customHeight="1" x14ac:dyDescent="0.3">
      <c r="A57" s="63" t="s">
        <v>172</v>
      </c>
      <c r="B57" s="92" t="s">
        <v>173</v>
      </c>
    </row>
    <row r="58" spans="1:2" s="59" customFormat="1" ht="20.100000000000001" customHeight="1" x14ac:dyDescent="0.3">
      <c r="A58" s="63" t="s">
        <v>174</v>
      </c>
      <c r="B58" s="92" t="s">
        <v>175</v>
      </c>
    </row>
    <row r="59" spans="1:2" s="59" customFormat="1" ht="20.100000000000001" customHeight="1" x14ac:dyDescent="0.3">
      <c r="A59" s="95" t="s">
        <v>176</v>
      </c>
      <c r="B59" s="92" t="s">
        <v>177</v>
      </c>
    </row>
    <row r="60" spans="1:2" s="59" customFormat="1" ht="20.100000000000001" customHeight="1" x14ac:dyDescent="0.3">
      <c r="A60" s="63" t="s">
        <v>178</v>
      </c>
      <c r="B60" s="92" t="s">
        <v>179</v>
      </c>
    </row>
    <row r="61" spans="1:2" s="59" customFormat="1" ht="20.100000000000001" customHeight="1" x14ac:dyDescent="0.3">
      <c r="A61" s="63" t="s">
        <v>180</v>
      </c>
      <c r="B61" s="56" t="s">
        <v>181</v>
      </c>
    </row>
    <row r="62" spans="1:2" s="59" customFormat="1" ht="60" customHeight="1" x14ac:dyDescent="0.3">
      <c r="A62" s="63" t="s">
        <v>182</v>
      </c>
      <c r="B62" s="92" t="s">
        <v>183</v>
      </c>
    </row>
    <row r="63" spans="1:2" s="59" customFormat="1" ht="20.100000000000001" customHeight="1" x14ac:dyDescent="0.3">
      <c r="A63" s="63" t="s">
        <v>184</v>
      </c>
      <c r="B63" s="56" t="s">
        <v>185</v>
      </c>
    </row>
    <row r="64" spans="1:2" s="59" customFormat="1" ht="20.100000000000001" customHeight="1" x14ac:dyDescent="0.3">
      <c r="A64" s="63" t="s">
        <v>186</v>
      </c>
      <c r="B64" s="92" t="s">
        <v>187</v>
      </c>
    </row>
    <row r="65" spans="1:10" s="59" customFormat="1" ht="20.100000000000001" customHeight="1" x14ac:dyDescent="0.3">
      <c r="A65" s="63" t="s">
        <v>188</v>
      </c>
      <c r="B65" s="56" t="s">
        <v>189</v>
      </c>
    </row>
    <row r="66" spans="1:10" s="59" customFormat="1" ht="20.100000000000001" customHeight="1" x14ac:dyDescent="0.3">
      <c r="A66" s="63" t="s">
        <v>190</v>
      </c>
      <c r="B66" s="92" t="s">
        <v>191</v>
      </c>
    </row>
    <row r="67" spans="1:10" s="59" customFormat="1" ht="20.100000000000001" customHeight="1" x14ac:dyDescent="0.3">
      <c r="A67" s="63" t="s">
        <v>192</v>
      </c>
      <c r="B67" s="92" t="s">
        <v>193</v>
      </c>
    </row>
    <row r="68" spans="1:10" s="59" customFormat="1" ht="20.100000000000001" customHeight="1" x14ac:dyDescent="0.3">
      <c r="A68" s="63" t="s">
        <v>194</v>
      </c>
      <c r="B68" s="92" t="s">
        <v>195</v>
      </c>
    </row>
    <row r="69" spans="1:10" s="59" customFormat="1" ht="30" customHeight="1" x14ac:dyDescent="0.3">
      <c r="A69" s="63" t="s">
        <v>196</v>
      </c>
      <c r="B69" s="56" t="s">
        <v>197</v>
      </c>
    </row>
    <row r="70" spans="1:10" s="59" customFormat="1" ht="30" customHeight="1" x14ac:dyDescent="0.3">
      <c r="A70" s="63" t="s">
        <v>198</v>
      </c>
      <c r="B70" s="56" t="s">
        <v>199</v>
      </c>
    </row>
    <row r="71" spans="1:10" s="59" customFormat="1" ht="20.100000000000001" customHeight="1" x14ac:dyDescent="0.3">
      <c r="A71" s="89" t="s">
        <v>200</v>
      </c>
      <c r="B71" s="94" t="s">
        <v>201</v>
      </c>
    </row>
    <row r="72" spans="1:10" s="59" customFormat="1" ht="20.100000000000001" customHeight="1" x14ac:dyDescent="0.3">
      <c r="A72" s="89" t="s">
        <v>202</v>
      </c>
      <c r="B72" s="94" t="s">
        <v>203</v>
      </c>
    </row>
    <row r="73" spans="1:10" s="59" customFormat="1" ht="20.100000000000001" customHeight="1" x14ac:dyDescent="0.3">
      <c r="A73" s="89" t="s">
        <v>204</v>
      </c>
      <c r="B73" s="90" t="s">
        <v>205</v>
      </c>
    </row>
    <row r="74" spans="1:10" s="59" customFormat="1" ht="20.100000000000001" customHeight="1" x14ac:dyDescent="0.3">
      <c r="A74" s="89" t="s">
        <v>206</v>
      </c>
      <c r="B74" s="90" t="s">
        <v>207</v>
      </c>
    </row>
    <row r="75" spans="1:10" s="59" customFormat="1" ht="20.100000000000001" customHeight="1" x14ac:dyDescent="0.3">
      <c r="A75" s="88" t="s">
        <v>208</v>
      </c>
      <c r="B75" s="96" t="s">
        <v>209</v>
      </c>
    </row>
    <row r="76" spans="1:10" x14ac:dyDescent="0.3">
      <c r="A76" s="74"/>
      <c r="B76" s="75"/>
      <c r="C76" s="65"/>
      <c r="D76" s="65"/>
      <c r="E76" s="65"/>
      <c r="F76" s="65"/>
      <c r="G76" s="65"/>
      <c r="H76" s="65"/>
      <c r="I76" s="65"/>
      <c r="J76" s="65"/>
    </row>
  </sheetData>
  <mergeCells count="5">
    <mergeCell ref="A12:J12"/>
    <mergeCell ref="A15:J15"/>
    <mergeCell ref="A18:J18"/>
    <mergeCell ref="A21:J21"/>
    <mergeCell ref="A4:J4"/>
  </mergeCells>
  <hyperlinks>
    <hyperlink ref="A1" location="Contents!A1" display="contents" xr:uid="{0B6D4AD8-3B7D-438D-9A6B-1DDB9FE48516}"/>
    <hyperlink ref="A4:B4"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70689635-4031-4BE6-A6A8-4B2231ED33EB}"/>
    <hyperlink ref="A21:J21" r:id="rId2" display="ICD-10 codes to define conditions are based on the leading cause definitions. Where the leading cause is 'Other' the ICD-10 block description is used to describe the condition. The ICD-10 codes that define conditions used in these tables are listed in the table below. Please note that these only include conditions that were in the top 30 (by frequency, within each country) as pre-existing or as a consequence of COVID-19. Data in tables 1a-1c and 3a-3c are sorted by number of deaths due to COVID-19 with that condition, by country. In tables 2 and 4, counts of distinct ICD10 codes are given." xr:uid="{F5691156-12B5-4FD4-83B9-D7EDAED737A4}"/>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801BD-41AE-4210-A17C-9EF36196B0BA}">
  <dimension ref="A1:BC57"/>
  <sheetViews>
    <sheetView showGridLines="0" workbookViewId="0">
      <pane xSplit="2" ySplit="6" topLeftCell="D7" activePane="bottomRight" state="frozen"/>
      <selection pane="topRight" activeCell="C1" sqref="C1"/>
      <selection pane="bottomLeft" activeCell="A7" sqref="A7"/>
      <selection pane="bottomRight"/>
    </sheetView>
  </sheetViews>
  <sheetFormatPr defaultColWidth="8.88671875" defaultRowHeight="13.2" x14ac:dyDescent="0.25"/>
  <cols>
    <col min="1" max="1" width="49.33203125" style="84" customWidth="1"/>
    <col min="2" max="2" width="13.33203125" style="84" customWidth="1"/>
    <col min="3" max="23" width="33.6640625" style="84" customWidth="1"/>
    <col min="24" max="29" width="8.88671875" style="84"/>
    <col min="30" max="32" width="8.88671875" style="110"/>
    <col min="33" max="53" width="9.109375" style="110" customWidth="1"/>
    <col min="54" max="55" width="9.109375" style="109" customWidth="1"/>
    <col min="56" max="16384" width="8.88671875" style="84"/>
  </cols>
  <sheetData>
    <row r="1" spans="1:55" x14ac:dyDescent="0.25">
      <c r="A1" s="101" t="s">
        <v>32</v>
      </c>
      <c r="B1" s="99"/>
      <c r="BB1" s="84"/>
      <c r="BC1" s="84"/>
    </row>
    <row r="2" spans="1:55" s="85" customFormat="1" ht="15.6" x14ac:dyDescent="0.25">
      <c r="A2" s="85" t="s">
        <v>210</v>
      </c>
      <c r="N2" s="6"/>
      <c r="O2" s="6"/>
      <c r="AD2" s="111"/>
      <c r="AE2" s="110"/>
      <c r="AF2" s="110"/>
      <c r="AG2" s="110"/>
      <c r="AH2" s="110"/>
      <c r="AI2" s="110"/>
      <c r="AJ2" s="110"/>
      <c r="AK2" s="110"/>
      <c r="AL2" s="110"/>
      <c r="AM2" s="110"/>
      <c r="AN2" s="110"/>
      <c r="AO2" s="110"/>
      <c r="AP2" s="110"/>
      <c r="AQ2" s="110"/>
      <c r="AR2" s="110"/>
      <c r="AS2" s="110"/>
      <c r="AT2" s="110"/>
      <c r="AU2" s="110"/>
      <c r="AV2" s="110"/>
      <c r="AW2" s="110"/>
      <c r="AX2" s="110"/>
      <c r="AY2" s="110"/>
      <c r="AZ2" s="110"/>
      <c r="BA2" s="110"/>
    </row>
    <row r="3" spans="1:55" x14ac:dyDescent="0.25">
      <c r="BB3" s="84"/>
      <c r="BC3" s="84"/>
    </row>
    <row r="4" spans="1:55" ht="24" customHeight="1" thickBot="1" x14ac:dyDescent="0.3">
      <c r="A4" s="1"/>
      <c r="B4" s="1"/>
      <c r="C4" s="135" t="s">
        <v>211</v>
      </c>
      <c r="D4" s="135"/>
      <c r="E4" s="135"/>
      <c r="F4" s="135"/>
      <c r="G4" s="135"/>
      <c r="H4" s="135" t="s">
        <v>212</v>
      </c>
      <c r="I4" s="135"/>
      <c r="J4" s="135"/>
      <c r="K4" s="135"/>
      <c r="L4" s="135" t="s">
        <v>213</v>
      </c>
      <c r="M4" s="135"/>
      <c r="N4" s="135"/>
      <c r="O4" s="135"/>
      <c r="P4" s="135" t="s">
        <v>214</v>
      </c>
      <c r="Q4" s="135"/>
      <c r="R4" s="135"/>
      <c r="S4" s="135"/>
      <c r="T4" s="135" t="s">
        <v>215</v>
      </c>
      <c r="U4" s="135"/>
      <c r="V4" s="135"/>
      <c r="W4" s="135"/>
      <c r="BB4" s="84"/>
      <c r="BC4" s="84"/>
    </row>
    <row r="5" spans="1:55" x14ac:dyDescent="0.25">
      <c r="A5" s="38" t="s">
        <v>216</v>
      </c>
      <c r="B5" s="38"/>
      <c r="C5" s="39" t="s">
        <v>217</v>
      </c>
      <c r="D5" s="39" t="s">
        <v>217</v>
      </c>
      <c r="E5" s="39" t="s">
        <v>217</v>
      </c>
      <c r="F5" s="39" t="s">
        <v>217</v>
      </c>
      <c r="G5" s="39" t="s">
        <v>217</v>
      </c>
      <c r="H5" s="39" t="s">
        <v>218</v>
      </c>
      <c r="I5" s="39" t="s">
        <v>218</v>
      </c>
      <c r="J5" s="39" t="s">
        <v>218</v>
      </c>
      <c r="K5" s="39" t="s">
        <v>218</v>
      </c>
      <c r="L5" s="39" t="s">
        <v>219</v>
      </c>
      <c r="M5" s="39" t="s">
        <v>219</v>
      </c>
      <c r="N5" s="39" t="s">
        <v>219</v>
      </c>
      <c r="O5" s="39" t="s">
        <v>219</v>
      </c>
      <c r="P5" s="39" t="s">
        <v>220</v>
      </c>
      <c r="Q5" s="39" t="s">
        <v>220</v>
      </c>
      <c r="R5" s="39" t="s">
        <v>220</v>
      </c>
      <c r="S5" s="39" t="s">
        <v>220</v>
      </c>
      <c r="T5" s="39" t="s">
        <v>221</v>
      </c>
      <c r="U5" s="39" t="s">
        <v>221</v>
      </c>
      <c r="V5" s="39" t="s">
        <v>221</v>
      </c>
      <c r="W5" s="39" t="s">
        <v>221</v>
      </c>
      <c r="BB5" s="84"/>
      <c r="BC5" s="84"/>
    </row>
    <row r="6" spans="1:55" ht="13.8" thickBot="1" x14ac:dyDescent="0.3">
      <c r="A6" s="40" t="s">
        <v>222</v>
      </c>
      <c r="B6" s="40"/>
      <c r="C6" s="41" t="s">
        <v>217</v>
      </c>
      <c r="D6" s="42" t="s">
        <v>223</v>
      </c>
      <c r="E6" s="42" t="s">
        <v>224</v>
      </c>
      <c r="F6" s="42" t="s">
        <v>225</v>
      </c>
      <c r="G6" s="42" t="s">
        <v>226</v>
      </c>
      <c r="H6" s="42" t="s">
        <v>223</v>
      </c>
      <c r="I6" s="42" t="s">
        <v>224</v>
      </c>
      <c r="J6" s="42" t="s">
        <v>225</v>
      </c>
      <c r="K6" s="42" t="s">
        <v>226</v>
      </c>
      <c r="L6" s="42" t="s">
        <v>223</v>
      </c>
      <c r="M6" s="42" t="s">
        <v>224</v>
      </c>
      <c r="N6" s="42" t="s">
        <v>225</v>
      </c>
      <c r="O6" s="42" t="s">
        <v>226</v>
      </c>
      <c r="P6" s="42" t="s">
        <v>223</v>
      </c>
      <c r="Q6" s="42" t="s">
        <v>224</v>
      </c>
      <c r="R6" s="42" t="s">
        <v>225</v>
      </c>
      <c r="S6" s="42" t="s">
        <v>226</v>
      </c>
      <c r="T6" s="42" t="s">
        <v>223</v>
      </c>
      <c r="U6" s="42" t="s">
        <v>224</v>
      </c>
      <c r="V6" s="42" t="s">
        <v>225</v>
      </c>
      <c r="W6" s="42" t="s">
        <v>226</v>
      </c>
      <c r="BB6" s="84"/>
      <c r="BC6" s="84"/>
    </row>
    <row r="7" spans="1:55" x14ac:dyDescent="0.25">
      <c r="A7" s="43" t="s">
        <v>227</v>
      </c>
      <c r="B7" s="43"/>
      <c r="C7" s="44">
        <v>73766</v>
      </c>
      <c r="D7" s="44">
        <v>2610</v>
      </c>
      <c r="E7" s="44">
        <v>4783</v>
      </c>
      <c r="F7" s="44">
        <v>30161</v>
      </c>
      <c r="G7" s="44">
        <v>36212</v>
      </c>
      <c r="H7" s="44">
        <v>258</v>
      </c>
      <c r="I7" s="44">
        <v>524</v>
      </c>
      <c r="J7" s="44">
        <v>1033</v>
      </c>
      <c r="K7" s="44">
        <v>1406</v>
      </c>
      <c r="L7" s="44">
        <v>75</v>
      </c>
      <c r="M7" s="44">
        <v>107</v>
      </c>
      <c r="N7" s="44">
        <v>10926</v>
      </c>
      <c r="O7" s="44">
        <v>7805</v>
      </c>
      <c r="P7" s="44">
        <v>2207</v>
      </c>
      <c r="Q7" s="44">
        <v>4060</v>
      </c>
      <c r="R7" s="44">
        <v>17776</v>
      </c>
      <c r="S7" s="44">
        <v>26498</v>
      </c>
      <c r="T7" s="44">
        <v>70</v>
      </c>
      <c r="U7" s="44">
        <v>92</v>
      </c>
      <c r="V7" s="44">
        <v>426</v>
      </c>
      <c r="W7" s="44">
        <v>503</v>
      </c>
      <c r="BB7" s="84"/>
      <c r="BC7" s="84"/>
    </row>
    <row r="8" spans="1:55" x14ac:dyDescent="0.25">
      <c r="A8" s="37" t="s">
        <v>228</v>
      </c>
      <c r="B8" s="37"/>
      <c r="C8" s="46">
        <v>73743</v>
      </c>
      <c r="D8" s="46">
        <v>2609</v>
      </c>
      <c r="E8" s="46">
        <v>4782</v>
      </c>
      <c r="F8" s="46">
        <v>30149</v>
      </c>
      <c r="G8" s="46">
        <v>36203</v>
      </c>
      <c r="H8" s="46">
        <v>257</v>
      </c>
      <c r="I8" s="46">
        <v>524</v>
      </c>
      <c r="J8" s="46">
        <v>1033</v>
      </c>
      <c r="K8" s="46">
        <v>1406</v>
      </c>
      <c r="L8" s="46">
        <v>75</v>
      </c>
      <c r="M8" s="46">
        <v>107</v>
      </c>
      <c r="N8" s="46">
        <v>10922</v>
      </c>
      <c r="O8" s="46">
        <v>7804</v>
      </c>
      <c r="P8" s="46">
        <v>2207</v>
      </c>
      <c r="Q8" s="46">
        <v>4059</v>
      </c>
      <c r="R8" s="46">
        <v>17768</v>
      </c>
      <c r="S8" s="46">
        <v>26490</v>
      </c>
      <c r="T8" s="46">
        <v>70</v>
      </c>
      <c r="U8" s="46">
        <v>92</v>
      </c>
      <c r="V8" s="46">
        <v>426</v>
      </c>
      <c r="W8" s="46">
        <v>503</v>
      </c>
      <c r="BB8" s="84"/>
      <c r="BC8" s="84"/>
    </row>
    <row r="9" spans="1:55" x14ac:dyDescent="0.25">
      <c r="A9" s="2" t="s">
        <v>229</v>
      </c>
      <c r="B9" s="2" t="s">
        <v>230</v>
      </c>
      <c r="C9" s="44"/>
      <c r="D9" s="119"/>
      <c r="E9" s="119"/>
      <c r="F9" s="119"/>
      <c r="G9" s="119"/>
      <c r="H9" s="3"/>
      <c r="I9" s="3"/>
      <c r="J9" s="3"/>
      <c r="K9" s="3"/>
      <c r="L9" s="3"/>
      <c r="M9" s="3"/>
      <c r="N9" s="3"/>
      <c r="O9" s="3"/>
      <c r="P9" s="3"/>
      <c r="Q9" s="3"/>
      <c r="R9" s="3"/>
      <c r="S9" s="3"/>
      <c r="T9" s="3"/>
      <c r="U9" s="3"/>
      <c r="BB9" s="84"/>
      <c r="BC9" s="84"/>
    </row>
    <row r="10" spans="1:55" x14ac:dyDescent="0.25">
      <c r="A10" s="121" t="s">
        <v>130</v>
      </c>
      <c r="B10" s="121" t="s">
        <v>131</v>
      </c>
      <c r="C10" s="122">
        <v>18420</v>
      </c>
      <c r="D10" s="49">
        <v>69</v>
      </c>
      <c r="E10" s="49">
        <v>81</v>
      </c>
      <c r="F10" s="49">
        <v>9546</v>
      </c>
      <c r="G10" s="49">
        <v>8724</v>
      </c>
      <c r="H10" s="49">
        <v>0</v>
      </c>
      <c r="I10" s="49">
        <v>3</v>
      </c>
      <c r="J10" s="49">
        <v>161</v>
      </c>
      <c r="K10" s="49">
        <v>135</v>
      </c>
      <c r="L10" s="49">
        <v>27</v>
      </c>
      <c r="M10" s="49">
        <v>30</v>
      </c>
      <c r="N10" s="49">
        <v>5852</v>
      </c>
      <c r="O10" s="49">
        <v>4114</v>
      </c>
      <c r="P10" s="49">
        <v>37</v>
      </c>
      <c r="Q10" s="49">
        <v>47</v>
      </c>
      <c r="R10" s="49">
        <v>3431</v>
      </c>
      <c r="S10" s="49">
        <v>4343</v>
      </c>
      <c r="T10" s="49">
        <v>5</v>
      </c>
      <c r="U10" s="49">
        <v>1</v>
      </c>
      <c r="V10" s="49">
        <v>102</v>
      </c>
      <c r="W10" s="49">
        <v>132</v>
      </c>
      <c r="BB10" s="84"/>
      <c r="BC10" s="84"/>
    </row>
    <row r="11" spans="1:55" x14ac:dyDescent="0.25">
      <c r="A11" s="121" t="s">
        <v>132</v>
      </c>
      <c r="B11" s="121" t="s">
        <v>133</v>
      </c>
      <c r="C11" s="122">
        <v>14658</v>
      </c>
      <c r="D11" s="49">
        <v>669</v>
      </c>
      <c r="E11" s="49">
        <v>1317</v>
      </c>
      <c r="F11" s="49">
        <v>4839</v>
      </c>
      <c r="G11" s="49">
        <v>7833</v>
      </c>
      <c r="H11" s="49">
        <v>54</v>
      </c>
      <c r="I11" s="49">
        <v>100</v>
      </c>
      <c r="J11" s="49">
        <v>162</v>
      </c>
      <c r="K11" s="49">
        <v>276</v>
      </c>
      <c r="L11" s="49">
        <v>9</v>
      </c>
      <c r="M11" s="49">
        <v>8</v>
      </c>
      <c r="N11" s="49">
        <v>938</v>
      </c>
      <c r="O11" s="49">
        <v>972</v>
      </c>
      <c r="P11" s="49">
        <v>598</v>
      </c>
      <c r="Q11" s="49">
        <v>1194</v>
      </c>
      <c r="R11" s="49">
        <v>3694</v>
      </c>
      <c r="S11" s="49">
        <v>6513</v>
      </c>
      <c r="T11" s="49">
        <v>8</v>
      </c>
      <c r="U11" s="49">
        <v>15</v>
      </c>
      <c r="V11" s="49">
        <v>45</v>
      </c>
      <c r="W11" s="49">
        <v>72</v>
      </c>
      <c r="BB11" s="84"/>
      <c r="BC11" s="84"/>
    </row>
    <row r="12" spans="1:55" x14ac:dyDescent="0.25">
      <c r="A12" s="121" t="s">
        <v>150</v>
      </c>
      <c r="B12" s="121" t="s">
        <v>151</v>
      </c>
      <c r="C12" s="122">
        <v>13092</v>
      </c>
      <c r="D12" s="49">
        <v>407</v>
      </c>
      <c r="E12" s="49">
        <v>1019</v>
      </c>
      <c r="F12" s="49">
        <v>4936</v>
      </c>
      <c r="G12" s="49">
        <v>6730</v>
      </c>
      <c r="H12" s="49">
        <v>40</v>
      </c>
      <c r="I12" s="49">
        <v>84</v>
      </c>
      <c r="J12" s="49">
        <v>140</v>
      </c>
      <c r="K12" s="49">
        <v>216</v>
      </c>
      <c r="L12" s="49">
        <v>3</v>
      </c>
      <c r="M12" s="49">
        <v>4</v>
      </c>
      <c r="N12" s="49">
        <v>770</v>
      </c>
      <c r="O12" s="49">
        <v>482</v>
      </c>
      <c r="P12" s="49">
        <v>359</v>
      </c>
      <c r="Q12" s="49">
        <v>922</v>
      </c>
      <c r="R12" s="49">
        <v>3982</v>
      </c>
      <c r="S12" s="49">
        <v>5976</v>
      </c>
      <c r="T12" s="49">
        <v>5</v>
      </c>
      <c r="U12" s="49">
        <v>9</v>
      </c>
      <c r="V12" s="49">
        <v>44</v>
      </c>
      <c r="W12" s="49">
        <v>56</v>
      </c>
      <c r="BB12" s="84"/>
      <c r="BC12" s="84"/>
    </row>
    <row r="13" spans="1:55" x14ac:dyDescent="0.25">
      <c r="A13" s="121" t="s">
        <v>206</v>
      </c>
      <c r="B13" s="121" t="s">
        <v>207</v>
      </c>
      <c r="C13" s="122">
        <v>12035</v>
      </c>
      <c r="D13" s="49">
        <v>94</v>
      </c>
      <c r="E13" s="49">
        <v>109</v>
      </c>
      <c r="F13" s="49">
        <v>6404</v>
      </c>
      <c r="G13" s="49">
        <v>5428</v>
      </c>
      <c r="H13" s="49">
        <v>0</v>
      </c>
      <c r="I13" s="49">
        <v>6</v>
      </c>
      <c r="J13" s="49">
        <v>135</v>
      </c>
      <c r="K13" s="49">
        <v>111</v>
      </c>
      <c r="L13" s="49">
        <v>4</v>
      </c>
      <c r="M13" s="49">
        <v>1</v>
      </c>
      <c r="N13" s="49">
        <v>2250</v>
      </c>
      <c r="O13" s="49">
        <v>1227</v>
      </c>
      <c r="P13" s="49">
        <v>88</v>
      </c>
      <c r="Q13" s="49">
        <v>101</v>
      </c>
      <c r="R13" s="49">
        <v>3950</v>
      </c>
      <c r="S13" s="49">
        <v>4036</v>
      </c>
      <c r="T13" s="49">
        <v>2</v>
      </c>
      <c r="U13" s="49">
        <v>1</v>
      </c>
      <c r="V13" s="49">
        <v>69</v>
      </c>
      <c r="W13" s="49">
        <v>54</v>
      </c>
      <c r="BB13" s="84"/>
      <c r="BC13" s="84"/>
    </row>
    <row r="14" spans="1:55" x14ac:dyDescent="0.25">
      <c r="A14" s="121" t="s">
        <v>122</v>
      </c>
      <c r="B14" s="121" t="s">
        <v>123</v>
      </c>
      <c r="C14" s="122">
        <v>11798</v>
      </c>
      <c r="D14" s="49">
        <v>556</v>
      </c>
      <c r="E14" s="49">
        <v>594</v>
      </c>
      <c r="F14" s="49">
        <v>4762</v>
      </c>
      <c r="G14" s="49">
        <v>5886</v>
      </c>
      <c r="H14" s="49">
        <v>31</v>
      </c>
      <c r="I14" s="49">
        <v>47</v>
      </c>
      <c r="J14" s="49">
        <v>152</v>
      </c>
      <c r="K14" s="49">
        <v>224</v>
      </c>
      <c r="L14" s="49">
        <v>4</v>
      </c>
      <c r="M14" s="49">
        <v>6</v>
      </c>
      <c r="N14" s="49">
        <v>736</v>
      </c>
      <c r="O14" s="49">
        <v>631</v>
      </c>
      <c r="P14" s="49">
        <v>515</v>
      </c>
      <c r="Q14" s="49">
        <v>536</v>
      </c>
      <c r="R14" s="49">
        <v>3803</v>
      </c>
      <c r="S14" s="49">
        <v>4963</v>
      </c>
      <c r="T14" s="49">
        <v>6</v>
      </c>
      <c r="U14" s="49">
        <v>5</v>
      </c>
      <c r="V14" s="49">
        <v>71</v>
      </c>
      <c r="W14" s="49">
        <v>68</v>
      </c>
      <c r="BB14" s="84"/>
      <c r="BC14" s="84"/>
    </row>
    <row r="15" spans="1:55" x14ac:dyDescent="0.25">
      <c r="A15" s="121" t="s">
        <v>156</v>
      </c>
      <c r="B15" s="121" t="s">
        <v>157</v>
      </c>
      <c r="C15" s="122">
        <v>9732</v>
      </c>
      <c r="D15" s="49">
        <v>127</v>
      </c>
      <c r="E15" s="49">
        <v>463</v>
      </c>
      <c r="F15" s="49">
        <v>2835</v>
      </c>
      <c r="G15" s="49">
        <v>6307</v>
      </c>
      <c r="H15" s="49">
        <v>12</v>
      </c>
      <c r="I15" s="49">
        <v>33</v>
      </c>
      <c r="J15" s="49">
        <v>92</v>
      </c>
      <c r="K15" s="49">
        <v>235</v>
      </c>
      <c r="L15" s="49">
        <v>2</v>
      </c>
      <c r="M15" s="49">
        <v>3</v>
      </c>
      <c r="N15" s="49">
        <v>642</v>
      </c>
      <c r="O15" s="49">
        <v>763</v>
      </c>
      <c r="P15" s="49">
        <v>113</v>
      </c>
      <c r="Q15" s="49">
        <v>422</v>
      </c>
      <c r="R15" s="49">
        <v>2064</v>
      </c>
      <c r="S15" s="49">
        <v>5232</v>
      </c>
      <c r="T15" s="49">
        <v>0</v>
      </c>
      <c r="U15" s="49">
        <v>5</v>
      </c>
      <c r="V15" s="49">
        <v>37</v>
      </c>
      <c r="W15" s="49">
        <v>77</v>
      </c>
      <c r="BB15" s="84"/>
      <c r="BC15" s="84"/>
    </row>
    <row r="16" spans="1:55" x14ac:dyDescent="0.25">
      <c r="A16" s="121" t="s">
        <v>136</v>
      </c>
      <c r="B16" s="121" t="s">
        <v>137</v>
      </c>
      <c r="C16" s="122">
        <v>9728</v>
      </c>
      <c r="D16" s="49">
        <v>256</v>
      </c>
      <c r="E16" s="49">
        <v>481</v>
      </c>
      <c r="F16" s="49">
        <v>3644</v>
      </c>
      <c r="G16" s="49">
        <v>5347</v>
      </c>
      <c r="H16" s="49">
        <v>11</v>
      </c>
      <c r="I16" s="49">
        <v>16</v>
      </c>
      <c r="J16" s="49">
        <v>95</v>
      </c>
      <c r="K16" s="49">
        <v>117</v>
      </c>
      <c r="L16" s="49">
        <v>3</v>
      </c>
      <c r="M16" s="49">
        <v>3</v>
      </c>
      <c r="N16" s="49">
        <v>541</v>
      </c>
      <c r="O16" s="49">
        <v>412</v>
      </c>
      <c r="P16" s="49">
        <v>241</v>
      </c>
      <c r="Q16" s="49">
        <v>460</v>
      </c>
      <c r="R16" s="49">
        <v>2975</v>
      </c>
      <c r="S16" s="49">
        <v>4762</v>
      </c>
      <c r="T16" s="49">
        <v>1</v>
      </c>
      <c r="U16" s="49">
        <v>2</v>
      </c>
      <c r="V16" s="49">
        <v>33</v>
      </c>
      <c r="W16" s="49">
        <v>56</v>
      </c>
      <c r="BB16" s="84"/>
      <c r="BC16" s="84"/>
    </row>
    <row r="17" spans="1:55" x14ac:dyDescent="0.25">
      <c r="A17" s="121" t="s">
        <v>148</v>
      </c>
      <c r="B17" s="121" t="s">
        <v>149</v>
      </c>
      <c r="C17" s="122">
        <v>6780</v>
      </c>
      <c r="D17" s="49">
        <v>104</v>
      </c>
      <c r="E17" s="49">
        <v>190</v>
      </c>
      <c r="F17" s="49">
        <v>2851</v>
      </c>
      <c r="G17" s="49">
        <v>3635</v>
      </c>
      <c r="H17" s="49">
        <v>5</v>
      </c>
      <c r="I17" s="49">
        <v>22</v>
      </c>
      <c r="J17" s="49">
        <v>106</v>
      </c>
      <c r="K17" s="49">
        <v>110</v>
      </c>
      <c r="L17" s="49">
        <v>3</v>
      </c>
      <c r="M17" s="49">
        <v>4</v>
      </c>
      <c r="N17" s="49">
        <v>465</v>
      </c>
      <c r="O17" s="49">
        <v>385</v>
      </c>
      <c r="P17" s="49">
        <v>96</v>
      </c>
      <c r="Q17" s="49">
        <v>164</v>
      </c>
      <c r="R17" s="49">
        <v>2237</v>
      </c>
      <c r="S17" s="49">
        <v>3096</v>
      </c>
      <c r="T17" s="49">
        <v>0</v>
      </c>
      <c r="U17" s="49">
        <v>0</v>
      </c>
      <c r="V17" s="49">
        <v>43</v>
      </c>
      <c r="W17" s="49">
        <v>44</v>
      </c>
      <c r="BB17" s="84"/>
      <c r="BC17" s="84"/>
    </row>
    <row r="18" spans="1:55" x14ac:dyDescent="0.25">
      <c r="A18" s="121" t="s">
        <v>118</v>
      </c>
      <c r="B18" s="121" t="s">
        <v>119</v>
      </c>
      <c r="C18" s="122">
        <v>6169</v>
      </c>
      <c r="D18" s="49">
        <v>38</v>
      </c>
      <c r="E18" s="49">
        <v>96</v>
      </c>
      <c r="F18" s="49">
        <v>2502</v>
      </c>
      <c r="G18" s="49">
        <v>3533</v>
      </c>
      <c r="H18" s="49">
        <v>2</v>
      </c>
      <c r="I18" s="49">
        <v>4</v>
      </c>
      <c r="J18" s="49">
        <v>64</v>
      </c>
      <c r="K18" s="49">
        <v>105</v>
      </c>
      <c r="L18" s="49">
        <v>1</v>
      </c>
      <c r="M18" s="49">
        <v>0</v>
      </c>
      <c r="N18" s="49">
        <v>507</v>
      </c>
      <c r="O18" s="49">
        <v>454</v>
      </c>
      <c r="P18" s="49">
        <v>35</v>
      </c>
      <c r="Q18" s="49">
        <v>92</v>
      </c>
      <c r="R18" s="49">
        <v>1903</v>
      </c>
      <c r="S18" s="49">
        <v>2934</v>
      </c>
      <c r="T18" s="49">
        <v>0</v>
      </c>
      <c r="U18" s="49">
        <v>0</v>
      </c>
      <c r="V18" s="49">
        <v>28</v>
      </c>
      <c r="W18" s="49">
        <v>40</v>
      </c>
      <c r="BB18" s="84"/>
      <c r="BC18" s="84"/>
    </row>
    <row r="19" spans="1:55" x14ac:dyDescent="0.25">
      <c r="A19" s="121" t="s">
        <v>120</v>
      </c>
      <c r="B19" s="121" t="s">
        <v>121</v>
      </c>
      <c r="C19" s="122">
        <v>5160</v>
      </c>
      <c r="D19" s="49">
        <v>89</v>
      </c>
      <c r="E19" s="49">
        <v>199</v>
      </c>
      <c r="F19" s="49">
        <v>2010</v>
      </c>
      <c r="G19" s="49">
        <v>2862</v>
      </c>
      <c r="H19" s="49">
        <v>2</v>
      </c>
      <c r="I19" s="49">
        <v>8</v>
      </c>
      <c r="J19" s="49">
        <v>56</v>
      </c>
      <c r="K19" s="49">
        <v>65</v>
      </c>
      <c r="L19" s="49">
        <v>8</v>
      </c>
      <c r="M19" s="49">
        <v>18</v>
      </c>
      <c r="N19" s="49">
        <v>692</v>
      </c>
      <c r="O19" s="49">
        <v>650</v>
      </c>
      <c r="P19" s="49">
        <v>78</v>
      </c>
      <c r="Q19" s="49">
        <v>168</v>
      </c>
      <c r="R19" s="49">
        <v>1237</v>
      </c>
      <c r="S19" s="49">
        <v>2121</v>
      </c>
      <c r="T19" s="49">
        <v>1</v>
      </c>
      <c r="U19" s="49">
        <v>5</v>
      </c>
      <c r="V19" s="49">
        <v>25</v>
      </c>
      <c r="W19" s="49">
        <v>26</v>
      </c>
      <c r="BB19" s="84"/>
      <c r="BC19" s="84"/>
    </row>
    <row r="20" spans="1:55" x14ac:dyDescent="0.25">
      <c r="A20" s="121" t="s">
        <v>134</v>
      </c>
      <c r="B20" s="121" t="s">
        <v>135</v>
      </c>
      <c r="C20" s="122">
        <v>2204</v>
      </c>
      <c r="D20" s="49">
        <v>139</v>
      </c>
      <c r="E20" s="49">
        <v>126</v>
      </c>
      <c r="F20" s="49">
        <v>1117</v>
      </c>
      <c r="G20" s="49">
        <v>822</v>
      </c>
      <c r="H20" s="49">
        <v>8</v>
      </c>
      <c r="I20" s="49">
        <v>7</v>
      </c>
      <c r="J20" s="49">
        <v>29</v>
      </c>
      <c r="K20" s="49">
        <v>20</v>
      </c>
      <c r="L20" s="49">
        <v>3</v>
      </c>
      <c r="M20" s="49">
        <v>2</v>
      </c>
      <c r="N20" s="49">
        <v>159</v>
      </c>
      <c r="O20" s="49">
        <v>66</v>
      </c>
      <c r="P20" s="49">
        <v>126</v>
      </c>
      <c r="Q20" s="49">
        <v>114</v>
      </c>
      <c r="R20" s="49">
        <v>922</v>
      </c>
      <c r="S20" s="49">
        <v>730</v>
      </c>
      <c r="T20" s="49">
        <v>2</v>
      </c>
      <c r="U20" s="49">
        <v>3</v>
      </c>
      <c r="V20" s="49">
        <v>7</v>
      </c>
      <c r="W20" s="49">
        <v>6</v>
      </c>
      <c r="BB20" s="84"/>
      <c r="BC20" s="84"/>
    </row>
    <row r="21" spans="1:55" x14ac:dyDescent="0.25">
      <c r="A21" s="3" t="s">
        <v>188</v>
      </c>
      <c r="B21" s="3" t="s">
        <v>189</v>
      </c>
      <c r="C21" s="44">
        <v>1969</v>
      </c>
      <c r="D21" s="49">
        <v>9</v>
      </c>
      <c r="E21" s="49">
        <v>23</v>
      </c>
      <c r="F21" s="49">
        <v>566</v>
      </c>
      <c r="G21" s="49">
        <v>1371</v>
      </c>
      <c r="H21" s="49">
        <v>1</v>
      </c>
      <c r="I21" s="49">
        <v>3</v>
      </c>
      <c r="J21" s="49">
        <v>15</v>
      </c>
      <c r="K21" s="49">
        <v>43</v>
      </c>
      <c r="L21" s="49">
        <v>2</v>
      </c>
      <c r="M21" s="49">
        <v>1</v>
      </c>
      <c r="N21" s="49">
        <v>245</v>
      </c>
      <c r="O21" s="49">
        <v>444</v>
      </c>
      <c r="P21" s="49">
        <v>6</v>
      </c>
      <c r="Q21" s="49">
        <v>19</v>
      </c>
      <c r="R21" s="49">
        <v>300</v>
      </c>
      <c r="S21" s="49">
        <v>868</v>
      </c>
      <c r="T21" s="49">
        <v>0</v>
      </c>
      <c r="U21" s="49">
        <v>0</v>
      </c>
      <c r="V21" s="49">
        <v>6</v>
      </c>
      <c r="W21" s="49">
        <v>16</v>
      </c>
      <c r="BB21" s="84"/>
      <c r="BC21" s="84"/>
    </row>
    <row r="22" spans="1:55" x14ac:dyDescent="0.25">
      <c r="A22" s="3" t="s">
        <v>166</v>
      </c>
      <c r="B22" s="3" t="s">
        <v>167</v>
      </c>
      <c r="C22" s="44">
        <v>1660</v>
      </c>
      <c r="D22" s="49">
        <v>85</v>
      </c>
      <c r="E22" s="49">
        <v>162</v>
      </c>
      <c r="F22" s="49">
        <v>528</v>
      </c>
      <c r="G22" s="49">
        <v>885</v>
      </c>
      <c r="H22" s="49">
        <v>2</v>
      </c>
      <c r="I22" s="49">
        <v>8</v>
      </c>
      <c r="J22" s="49">
        <v>20</v>
      </c>
      <c r="K22" s="49">
        <v>28</v>
      </c>
      <c r="L22" s="49">
        <v>1</v>
      </c>
      <c r="M22" s="49">
        <v>2</v>
      </c>
      <c r="N22" s="49">
        <v>60</v>
      </c>
      <c r="O22" s="49">
        <v>70</v>
      </c>
      <c r="P22" s="49">
        <v>78</v>
      </c>
      <c r="Q22" s="49">
        <v>149</v>
      </c>
      <c r="R22" s="49">
        <v>438</v>
      </c>
      <c r="S22" s="49">
        <v>781</v>
      </c>
      <c r="T22" s="49">
        <v>4</v>
      </c>
      <c r="U22" s="49">
        <v>3</v>
      </c>
      <c r="V22" s="49">
        <v>10</v>
      </c>
      <c r="W22" s="49">
        <v>6</v>
      </c>
      <c r="BB22" s="84"/>
      <c r="BC22" s="84"/>
    </row>
    <row r="23" spans="1:55" x14ac:dyDescent="0.25">
      <c r="A23" s="3" t="s">
        <v>160</v>
      </c>
      <c r="B23" s="3" t="s">
        <v>161</v>
      </c>
      <c r="C23" s="44">
        <v>1355</v>
      </c>
      <c r="D23" s="49">
        <v>0</v>
      </c>
      <c r="E23" s="49">
        <v>32</v>
      </c>
      <c r="F23" s="49">
        <v>0</v>
      </c>
      <c r="G23" s="49">
        <v>1323</v>
      </c>
      <c r="H23" s="49">
        <v>0</v>
      </c>
      <c r="I23" s="49">
        <v>4</v>
      </c>
      <c r="J23" s="49">
        <v>0</v>
      </c>
      <c r="K23" s="49">
        <v>42</v>
      </c>
      <c r="L23" s="49">
        <v>0</v>
      </c>
      <c r="M23" s="49">
        <v>1</v>
      </c>
      <c r="N23" s="49">
        <v>0</v>
      </c>
      <c r="O23" s="49">
        <v>222</v>
      </c>
      <c r="P23" s="49">
        <v>0</v>
      </c>
      <c r="Q23" s="49">
        <v>24</v>
      </c>
      <c r="R23" s="49">
        <v>0</v>
      </c>
      <c r="S23" s="49">
        <v>1022</v>
      </c>
      <c r="T23" s="49">
        <v>0</v>
      </c>
      <c r="U23" s="49">
        <v>3</v>
      </c>
      <c r="V23" s="49">
        <v>0</v>
      </c>
      <c r="W23" s="49">
        <v>37</v>
      </c>
      <c r="BB23" s="84"/>
      <c r="BC23" s="84"/>
    </row>
    <row r="24" spans="1:55" x14ac:dyDescent="0.25">
      <c r="A24" s="3" t="s">
        <v>196</v>
      </c>
      <c r="B24" s="3" t="s">
        <v>197</v>
      </c>
      <c r="C24" s="44">
        <v>1200</v>
      </c>
      <c r="D24" s="49">
        <v>71</v>
      </c>
      <c r="E24" s="49">
        <v>91</v>
      </c>
      <c r="F24" s="49">
        <v>452</v>
      </c>
      <c r="G24" s="49">
        <v>586</v>
      </c>
      <c r="H24" s="49">
        <v>3</v>
      </c>
      <c r="I24" s="49">
        <v>4</v>
      </c>
      <c r="J24" s="49">
        <v>13</v>
      </c>
      <c r="K24" s="49">
        <v>16</v>
      </c>
      <c r="L24" s="49">
        <v>1</v>
      </c>
      <c r="M24" s="49">
        <v>0</v>
      </c>
      <c r="N24" s="49">
        <v>48</v>
      </c>
      <c r="O24" s="49">
        <v>27</v>
      </c>
      <c r="P24" s="49">
        <v>66</v>
      </c>
      <c r="Q24" s="49">
        <v>87</v>
      </c>
      <c r="R24" s="49">
        <v>387</v>
      </c>
      <c r="S24" s="49">
        <v>541</v>
      </c>
      <c r="T24" s="49">
        <v>1</v>
      </c>
      <c r="U24" s="49">
        <v>0</v>
      </c>
      <c r="V24" s="49">
        <v>4</v>
      </c>
      <c r="W24" s="49">
        <v>2</v>
      </c>
      <c r="BB24" s="84"/>
      <c r="BC24" s="84"/>
    </row>
    <row r="25" spans="1:55" x14ac:dyDescent="0.25">
      <c r="A25" s="3" t="s">
        <v>198</v>
      </c>
      <c r="B25" s="3" t="s">
        <v>199</v>
      </c>
      <c r="C25" s="44">
        <v>1198</v>
      </c>
      <c r="D25" s="49">
        <v>32</v>
      </c>
      <c r="E25" s="49">
        <v>78</v>
      </c>
      <c r="F25" s="49">
        <v>365</v>
      </c>
      <c r="G25" s="49">
        <v>723</v>
      </c>
      <c r="H25" s="49">
        <v>1</v>
      </c>
      <c r="I25" s="49">
        <v>6</v>
      </c>
      <c r="J25" s="49">
        <v>16</v>
      </c>
      <c r="K25" s="49">
        <v>30</v>
      </c>
      <c r="L25" s="49">
        <v>1</v>
      </c>
      <c r="M25" s="49">
        <v>0</v>
      </c>
      <c r="N25" s="49">
        <v>35</v>
      </c>
      <c r="O25" s="49">
        <v>32</v>
      </c>
      <c r="P25" s="49">
        <v>30</v>
      </c>
      <c r="Q25" s="49">
        <v>71</v>
      </c>
      <c r="R25" s="49">
        <v>308</v>
      </c>
      <c r="S25" s="49">
        <v>646</v>
      </c>
      <c r="T25" s="49">
        <v>0</v>
      </c>
      <c r="U25" s="49">
        <v>1</v>
      </c>
      <c r="V25" s="49">
        <v>6</v>
      </c>
      <c r="W25" s="49">
        <v>15</v>
      </c>
      <c r="BB25" s="84"/>
      <c r="BC25" s="84"/>
    </row>
    <row r="26" spans="1:55" x14ac:dyDescent="0.25">
      <c r="A26" s="3" t="s">
        <v>168</v>
      </c>
      <c r="B26" s="3" t="s">
        <v>169</v>
      </c>
      <c r="C26" s="44">
        <v>1180</v>
      </c>
      <c r="D26" s="49">
        <v>17</v>
      </c>
      <c r="E26" s="49">
        <v>30</v>
      </c>
      <c r="F26" s="49">
        <v>488</v>
      </c>
      <c r="G26" s="49">
        <v>645</v>
      </c>
      <c r="H26" s="49">
        <v>0</v>
      </c>
      <c r="I26" s="49">
        <v>0</v>
      </c>
      <c r="J26" s="49">
        <v>14</v>
      </c>
      <c r="K26" s="49">
        <v>16</v>
      </c>
      <c r="L26" s="49">
        <v>1</v>
      </c>
      <c r="M26" s="49">
        <v>0</v>
      </c>
      <c r="N26" s="49">
        <v>62</v>
      </c>
      <c r="O26" s="49">
        <v>57</v>
      </c>
      <c r="P26" s="49">
        <v>16</v>
      </c>
      <c r="Q26" s="49">
        <v>30</v>
      </c>
      <c r="R26" s="49">
        <v>406</v>
      </c>
      <c r="S26" s="49">
        <v>563</v>
      </c>
      <c r="T26" s="49">
        <v>0</v>
      </c>
      <c r="U26" s="49">
        <v>0</v>
      </c>
      <c r="V26" s="49">
        <v>6</v>
      </c>
      <c r="W26" s="49">
        <v>9</v>
      </c>
      <c r="BB26" s="84"/>
      <c r="BC26" s="84"/>
    </row>
    <row r="27" spans="1:55" x14ac:dyDescent="0.25">
      <c r="A27" s="3" t="s">
        <v>162</v>
      </c>
      <c r="B27" s="3" t="s">
        <v>163</v>
      </c>
      <c r="C27" s="44">
        <v>1013</v>
      </c>
      <c r="D27" s="49">
        <v>51</v>
      </c>
      <c r="E27" s="49">
        <v>63</v>
      </c>
      <c r="F27" s="49">
        <v>362</v>
      </c>
      <c r="G27" s="49">
        <v>537</v>
      </c>
      <c r="H27" s="49">
        <v>0</v>
      </c>
      <c r="I27" s="49">
        <v>2</v>
      </c>
      <c r="J27" s="49">
        <v>17</v>
      </c>
      <c r="K27" s="49">
        <v>28</v>
      </c>
      <c r="L27" s="49">
        <v>1</v>
      </c>
      <c r="M27" s="49">
        <v>0</v>
      </c>
      <c r="N27" s="49">
        <v>53</v>
      </c>
      <c r="O27" s="49">
        <v>58</v>
      </c>
      <c r="P27" s="49">
        <v>45</v>
      </c>
      <c r="Q27" s="49">
        <v>55</v>
      </c>
      <c r="R27" s="49">
        <v>265</v>
      </c>
      <c r="S27" s="49">
        <v>427</v>
      </c>
      <c r="T27" s="49">
        <v>5</v>
      </c>
      <c r="U27" s="49">
        <v>6</v>
      </c>
      <c r="V27" s="49">
        <v>27</v>
      </c>
      <c r="W27" s="49">
        <v>24</v>
      </c>
      <c r="BB27" s="84"/>
      <c r="BC27" s="84"/>
    </row>
    <row r="28" spans="1:55" x14ac:dyDescent="0.25">
      <c r="A28" s="3" t="s">
        <v>170</v>
      </c>
      <c r="B28" s="3" t="s">
        <v>171</v>
      </c>
      <c r="C28" s="44">
        <v>985</v>
      </c>
      <c r="D28" s="49">
        <v>257</v>
      </c>
      <c r="E28" s="49">
        <v>305</v>
      </c>
      <c r="F28" s="49">
        <v>211</v>
      </c>
      <c r="G28" s="49">
        <v>212</v>
      </c>
      <c r="H28" s="49">
        <v>37</v>
      </c>
      <c r="I28" s="49">
        <v>35</v>
      </c>
      <c r="J28" s="49">
        <v>10</v>
      </c>
      <c r="K28" s="49">
        <v>13</v>
      </c>
      <c r="L28" s="49">
        <v>1</v>
      </c>
      <c r="M28" s="49">
        <v>1</v>
      </c>
      <c r="N28" s="49">
        <v>8</v>
      </c>
      <c r="O28" s="49">
        <v>4</v>
      </c>
      <c r="P28" s="49">
        <v>215</v>
      </c>
      <c r="Q28" s="49">
        <v>262</v>
      </c>
      <c r="R28" s="49">
        <v>191</v>
      </c>
      <c r="S28" s="49">
        <v>194</v>
      </c>
      <c r="T28" s="49">
        <v>4</v>
      </c>
      <c r="U28" s="49">
        <v>7</v>
      </c>
      <c r="V28" s="49">
        <v>2</v>
      </c>
      <c r="W28" s="49">
        <v>1</v>
      </c>
      <c r="BB28" s="84"/>
      <c r="BC28" s="84"/>
    </row>
    <row r="29" spans="1:55" x14ac:dyDescent="0.25">
      <c r="A29" s="3" t="s">
        <v>184</v>
      </c>
      <c r="B29" s="3" t="s">
        <v>185</v>
      </c>
      <c r="C29" s="44">
        <v>895</v>
      </c>
      <c r="D29" s="49">
        <v>24</v>
      </c>
      <c r="E29" s="49">
        <v>54</v>
      </c>
      <c r="F29" s="49">
        <v>220</v>
      </c>
      <c r="G29" s="49">
        <v>597</v>
      </c>
      <c r="H29" s="49">
        <v>0</v>
      </c>
      <c r="I29" s="49">
        <v>0</v>
      </c>
      <c r="J29" s="49">
        <v>6</v>
      </c>
      <c r="K29" s="49">
        <v>18</v>
      </c>
      <c r="L29" s="49">
        <v>0</v>
      </c>
      <c r="M29" s="49">
        <v>0</v>
      </c>
      <c r="N29" s="49">
        <v>36</v>
      </c>
      <c r="O29" s="49">
        <v>52</v>
      </c>
      <c r="P29" s="49">
        <v>24</v>
      </c>
      <c r="Q29" s="49">
        <v>53</v>
      </c>
      <c r="R29" s="49">
        <v>176</v>
      </c>
      <c r="S29" s="49">
        <v>520</v>
      </c>
      <c r="T29" s="49">
        <v>0</v>
      </c>
      <c r="U29" s="49">
        <v>1</v>
      </c>
      <c r="V29" s="49">
        <v>2</v>
      </c>
      <c r="W29" s="49">
        <v>7</v>
      </c>
      <c r="BB29" s="84"/>
      <c r="BC29" s="84"/>
    </row>
    <row r="30" spans="1:55" x14ac:dyDescent="0.25">
      <c r="A30" s="3" t="s">
        <v>124</v>
      </c>
      <c r="B30" s="3" t="s">
        <v>125</v>
      </c>
      <c r="C30" s="44">
        <v>881</v>
      </c>
      <c r="D30" s="49">
        <v>143</v>
      </c>
      <c r="E30" s="49">
        <v>229</v>
      </c>
      <c r="F30" s="49">
        <v>215</v>
      </c>
      <c r="G30" s="49">
        <v>294</v>
      </c>
      <c r="H30" s="49">
        <v>7</v>
      </c>
      <c r="I30" s="49">
        <v>8</v>
      </c>
      <c r="J30" s="49">
        <v>6</v>
      </c>
      <c r="K30" s="49">
        <v>7</v>
      </c>
      <c r="L30" s="49">
        <v>1</v>
      </c>
      <c r="M30" s="49">
        <v>3</v>
      </c>
      <c r="N30" s="49">
        <v>15</v>
      </c>
      <c r="O30" s="49">
        <v>12</v>
      </c>
      <c r="P30" s="49">
        <v>134</v>
      </c>
      <c r="Q30" s="49">
        <v>214</v>
      </c>
      <c r="R30" s="49">
        <v>192</v>
      </c>
      <c r="S30" s="49">
        <v>274</v>
      </c>
      <c r="T30" s="49">
        <v>1</v>
      </c>
      <c r="U30" s="49">
        <v>4</v>
      </c>
      <c r="V30" s="49">
        <v>2</v>
      </c>
      <c r="W30" s="49">
        <v>1</v>
      </c>
      <c r="BB30" s="84"/>
      <c r="BC30" s="84"/>
    </row>
    <row r="31" spans="1:55" x14ac:dyDescent="0.25">
      <c r="A31" s="3" t="s">
        <v>152</v>
      </c>
      <c r="B31" s="3" t="s">
        <v>153</v>
      </c>
      <c r="C31" s="44">
        <v>815</v>
      </c>
      <c r="D31" s="49">
        <v>28</v>
      </c>
      <c r="E31" s="49">
        <v>36</v>
      </c>
      <c r="F31" s="49">
        <v>322</v>
      </c>
      <c r="G31" s="49">
        <v>429</v>
      </c>
      <c r="H31" s="49">
        <v>1</v>
      </c>
      <c r="I31" s="49">
        <v>1</v>
      </c>
      <c r="J31" s="49">
        <v>16</v>
      </c>
      <c r="K31" s="49">
        <v>12</v>
      </c>
      <c r="L31" s="49">
        <v>1</v>
      </c>
      <c r="M31" s="49">
        <v>0</v>
      </c>
      <c r="N31" s="49">
        <v>78</v>
      </c>
      <c r="O31" s="49">
        <v>52</v>
      </c>
      <c r="P31" s="49">
        <v>26</v>
      </c>
      <c r="Q31" s="49">
        <v>33</v>
      </c>
      <c r="R31" s="49">
        <v>223</v>
      </c>
      <c r="S31" s="49">
        <v>359</v>
      </c>
      <c r="T31" s="49">
        <v>0</v>
      </c>
      <c r="U31" s="49">
        <v>2</v>
      </c>
      <c r="V31" s="49">
        <v>5</v>
      </c>
      <c r="W31" s="49">
        <v>6</v>
      </c>
      <c r="BB31" s="84"/>
      <c r="BC31" s="84"/>
    </row>
    <row r="32" spans="1:55" x14ac:dyDescent="0.25">
      <c r="A32" s="3" t="s">
        <v>144</v>
      </c>
      <c r="B32" s="3" t="s">
        <v>145</v>
      </c>
      <c r="C32" s="44">
        <v>765</v>
      </c>
      <c r="D32" s="49">
        <v>16</v>
      </c>
      <c r="E32" s="49">
        <v>21</v>
      </c>
      <c r="F32" s="49">
        <v>339</v>
      </c>
      <c r="G32" s="49">
        <v>389</v>
      </c>
      <c r="H32" s="49">
        <v>0</v>
      </c>
      <c r="I32" s="49">
        <v>1</v>
      </c>
      <c r="J32" s="49">
        <v>11</v>
      </c>
      <c r="K32" s="49">
        <v>7</v>
      </c>
      <c r="L32" s="49">
        <v>2</v>
      </c>
      <c r="M32" s="49">
        <v>3</v>
      </c>
      <c r="N32" s="49">
        <v>43</v>
      </c>
      <c r="O32" s="49">
        <v>44</v>
      </c>
      <c r="P32" s="49">
        <v>14</v>
      </c>
      <c r="Q32" s="49">
        <v>17</v>
      </c>
      <c r="R32" s="49">
        <v>280</v>
      </c>
      <c r="S32" s="49">
        <v>331</v>
      </c>
      <c r="T32" s="49">
        <v>0</v>
      </c>
      <c r="U32" s="49">
        <v>0</v>
      </c>
      <c r="V32" s="49">
        <v>5</v>
      </c>
      <c r="W32" s="49">
        <v>7</v>
      </c>
      <c r="BB32" s="84"/>
      <c r="BC32" s="84"/>
    </row>
    <row r="33" spans="1:55" x14ac:dyDescent="0.25">
      <c r="A33" s="3" t="s">
        <v>114</v>
      </c>
      <c r="B33" s="3" t="s">
        <v>115</v>
      </c>
      <c r="C33" s="44">
        <v>627</v>
      </c>
      <c r="D33" s="49">
        <v>16</v>
      </c>
      <c r="E33" s="49">
        <v>36</v>
      </c>
      <c r="F33" s="49">
        <v>215</v>
      </c>
      <c r="G33" s="49">
        <v>360</v>
      </c>
      <c r="H33" s="49">
        <v>0</v>
      </c>
      <c r="I33" s="49">
        <v>0</v>
      </c>
      <c r="J33" s="49">
        <v>6</v>
      </c>
      <c r="K33" s="49">
        <v>10</v>
      </c>
      <c r="L33" s="49">
        <v>1</v>
      </c>
      <c r="M33" s="49">
        <v>1</v>
      </c>
      <c r="N33" s="49">
        <v>38</v>
      </c>
      <c r="O33" s="49">
        <v>35</v>
      </c>
      <c r="P33" s="49">
        <v>13</v>
      </c>
      <c r="Q33" s="49">
        <v>35</v>
      </c>
      <c r="R33" s="49">
        <v>165</v>
      </c>
      <c r="S33" s="49">
        <v>308</v>
      </c>
      <c r="T33" s="49">
        <v>2</v>
      </c>
      <c r="U33" s="49">
        <v>0</v>
      </c>
      <c r="V33" s="49">
        <v>6</v>
      </c>
      <c r="W33" s="49">
        <v>7</v>
      </c>
      <c r="BB33" s="84"/>
      <c r="BC33" s="84"/>
    </row>
    <row r="34" spans="1:55" x14ac:dyDescent="0.25">
      <c r="A34" s="3" t="s">
        <v>180</v>
      </c>
      <c r="B34" s="3" t="s">
        <v>181</v>
      </c>
      <c r="C34" s="44">
        <v>623</v>
      </c>
      <c r="D34" s="49">
        <v>24</v>
      </c>
      <c r="E34" s="49">
        <v>34</v>
      </c>
      <c r="F34" s="49">
        <v>233</v>
      </c>
      <c r="G34" s="49">
        <v>332</v>
      </c>
      <c r="H34" s="49">
        <v>0</v>
      </c>
      <c r="I34" s="49">
        <v>1</v>
      </c>
      <c r="J34" s="49">
        <v>1</v>
      </c>
      <c r="K34" s="49">
        <v>4</v>
      </c>
      <c r="L34" s="49">
        <v>0</v>
      </c>
      <c r="M34" s="49">
        <v>1</v>
      </c>
      <c r="N34" s="49">
        <v>12</v>
      </c>
      <c r="O34" s="49">
        <v>15</v>
      </c>
      <c r="P34" s="49">
        <v>24</v>
      </c>
      <c r="Q34" s="49">
        <v>32</v>
      </c>
      <c r="R34" s="49">
        <v>218</v>
      </c>
      <c r="S34" s="49">
        <v>309</v>
      </c>
      <c r="T34" s="49">
        <v>0</v>
      </c>
      <c r="U34" s="49">
        <v>0</v>
      </c>
      <c r="V34" s="49">
        <v>2</v>
      </c>
      <c r="W34" s="49">
        <v>4</v>
      </c>
      <c r="BB34" s="84"/>
      <c r="BC34" s="84"/>
    </row>
    <row r="35" spans="1:55" x14ac:dyDescent="0.25">
      <c r="A35" s="3" t="s">
        <v>142</v>
      </c>
      <c r="B35" s="3" t="s">
        <v>143</v>
      </c>
      <c r="C35" s="44">
        <v>592</v>
      </c>
      <c r="D35" s="49">
        <v>74</v>
      </c>
      <c r="E35" s="49">
        <v>81</v>
      </c>
      <c r="F35" s="49">
        <v>170</v>
      </c>
      <c r="G35" s="49">
        <v>267</v>
      </c>
      <c r="H35" s="49">
        <v>5</v>
      </c>
      <c r="I35" s="49">
        <v>3</v>
      </c>
      <c r="J35" s="49">
        <v>7</v>
      </c>
      <c r="K35" s="49">
        <v>6</v>
      </c>
      <c r="L35" s="49">
        <v>3</v>
      </c>
      <c r="M35" s="49">
        <v>8</v>
      </c>
      <c r="N35" s="49">
        <v>43</v>
      </c>
      <c r="O35" s="49">
        <v>46</v>
      </c>
      <c r="P35" s="49">
        <v>64</v>
      </c>
      <c r="Q35" s="49">
        <v>68</v>
      </c>
      <c r="R35" s="49">
        <v>118</v>
      </c>
      <c r="S35" s="49">
        <v>210</v>
      </c>
      <c r="T35" s="49">
        <v>2</v>
      </c>
      <c r="U35" s="49">
        <v>2</v>
      </c>
      <c r="V35" s="49">
        <v>2</v>
      </c>
      <c r="W35" s="49">
        <v>5</v>
      </c>
      <c r="BB35" s="84"/>
      <c r="BC35" s="84"/>
    </row>
    <row r="36" spans="1:55" x14ac:dyDescent="0.25">
      <c r="A36" s="3" t="s">
        <v>146</v>
      </c>
      <c r="B36" s="3" t="s">
        <v>147</v>
      </c>
      <c r="C36" s="44">
        <v>572</v>
      </c>
      <c r="D36" s="49">
        <v>5</v>
      </c>
      <c r="E36" s="49">
        <v>3</v>
      </c>
      <c r="F36" s="49">
        <v>280</v>
      </c>
      <c r="G36" s="49">
        <v>284</v>
      </c>
      <c r="H36" s="49">
        <v>0</v>
      </c>
      <c r="I36" s="49">
        <v>0</v>
      </c>
      <c r="J36" s="49">
        <v>11</v>
      </c>
      <c r="K36" s="49">
        <v>1</v>
      </c>
      <c r="L36" s="49">
        <v>0</v>
      </c>
      <c r="M36" s="49">
        <v>0</v>
      </c>
      <c r="N36" s="49">
        <v>31</v>
      </c>
      <c r="O36" s="49">
        <v>24</v>
      </c>
      <c r="P36" s="49">
        <v>5</v>
      </c>
      <c r="Q36" s="49">
        <v>3</v>
      </c>
      <c r="R36" s="49">
        <v>232</v>
      </c>
      <c r="S36" s="49">
        <v>256</v>
      </c>
      <c r="T36" s="49">
        <v>0</v>
      </c>
      <c r="U36" s="49">
        <v>0</v>
      </c>
      <c r="V36" s="49">
        <v>6</v>
      </c>
      <c r="W36" s="49">
        <v>3</v>
      </c>
      <c r="BB36" s="84"/>
      <c r="BC36" s="84"/>
    </row>
    <row r="37" spans="1:55" x14ac:dyDescent="0.25">
      <c r="A37" s="3" t="s">
        <v>178</v>
      </c>
      <c r="B37" s="3" t="s">
        <v>179</v>
      </c>
      <c r="C37" s="44">
        <v>572</v>
      </c>
      <c r="D37" s="49">
        <v>45</v>
      </c>
      <c r="E37" s="49">
        <v>29</v>
      </c>
      <c r="F37" s="49">
        <v>326</v>
      </c>
      <c r="G37" s="49">
        <v>172</v>
      </c>
      <c r="H37" s="49">
        <v>1</v>
      </c>
      <c r="I37" s="49">
        <v>1</v>
      </c>
      <c r="J37" s="49">
        <v>6</v>
      </c>
      <c r="K37" s="49">
        <v>3</v>
      </c>
      <c r="L37" s="49">
        <v>0</v>
      </c>
      <c r="M37" s="49">
        <v>0</v>
      </c>
      <c r="N37" s="49">
        <v>62</v>
      </c>
      <c r="O37" s="49">
        <v>18</v>
      </c>
      <c r="P37" s="49">
        <v>44</v>
      </c>
      <c r="Q37" s="49">
        <v>28</v>
      </c>
      <c r="R37" s="49">
        <v>256</v>
      </c>
      <c r="S37" s="49">
        <v>148</v>
      </c>
      <c r="T37" s="49">
        <v>0</v>
      </c>
      <c r="U37" s="49">
        <v>0</v>
      </c>
      <c r="V37" s="49">
        <v>2</v>
      </c>
      <c r="W37" s="49">
        <v>3</v>
      </c>
      <c r="BB37" s="84"/>
      <c r="BC37" s="84"/>
    </row>
    <row r="38" spans="1:55" x14ac:dyDescent="0.25">
      <c r="A38" s="3" t="s">
        <v>164</v>
      </c>
      <c r="B38" s="3" t="s">
        <v>165</v>
      </c>
      <c r="C38" s="44">
        <v>551</v>
      </c>
      <c r="D38" s="49">
        <v>69</v>
      </c>
      <c r="E38" s="49">
        <v>1</v>
      </c>
      <c r="F38" s="49">
        <v>474</v>
      </c>
      <c r="G38" s="49">
        <v>7</v>
      </c>
      <c r="H38" s="49">
        <v>2</v>
      </c>
      <c r="I38" s="49">
        <v>0</v>
      </c>
      <c r="J38" s="49">
        <v>18</v>
      </c>
      <c r="K38" s="49">
        <v>0</v>
      </c>
      <c r="L38" s="49">
        <v>0</v>
      </c>
      <c r="M38" s="49">
        <v>1</v>
      </c>
      <c r="N38" s="49">
        <v>125</v>
      </c>
      <c r="O38" s="49">
        <v>1</v>
      </c>
      <c r="P38" s="49">
        <v>60</v>
      </c>
      <c r="Q38" s="49">
        <v>0</v>
      </c>
      <c r="R38" s="49">
        <v>320</v>
      </c>
      <c r="S38" s="49">
        <v>6</v>
      </c>
      <c r="T38" s="49">
        <v>7</v>
      </c>
      <c r="U38" s="49">
        <v>0</v>
      </c>
      <c r="V38" s="49">
        <v>11</v>
      </c>
      <c r="W38" s="49">
        <v>0</v>
      </c>
      <c r="BB38" s="84"/>
      <c r="BC38" s="84"/>
    </row>
    <row r="39" spans="1:55" x14ac:dyDescent="0.25">
      <c r="A39" s="3" t="s">
        <v>172</v>
      </c>
      <c r="B39" s="3" t="s">
        <v>173</v>
      </c>
      <c r="C39" s="44">
        <v>519</v>
      </c>
      <c r="D39" s="49">
        <v>7</v>
      </c>
      <c r="E39" s="49">
        <v>18</v>
      </c>
      <c r="F39" s="49">
        <v>170</v>
      </c>
      <c r="G39" s="49">
        <v>324</v>
      </c>
      <c r="H39" s="49">
        <v>0</v>
      </c>
      <c r="I39" s="49">
        <v>0</v>
      </c>
      <c r="J39" s="49">
        <v>4</v>
      </c>
      <c r="K39" s="49">
        <v>7</v>
      </c>
      <c r="L39" s="49">
        <v>1</v>
      </c>
      <c r="M39" s="49">
        <v>5</v>
      </c>
      <c r="N39" s="49">
        <v>106</v>
      </c>
      <c r="O39" s="49">
        <v>152</v>
      </c>
      <c r="P39" s="49">
        <v>6</v>
      </c>
      <c r="Q39" s="49">
        <v>10</v>
      </c>
      <c r="R39" s="49">
        <v>56</v>
      </c>
      <c r="S39" s="49">
        <v>158</v>
      </c>
      <c r="T39" s="49">
        <v>0</v>
      </c>
      <c r="U39" s="49">
        <v>3</v>
      </c>
      <c r="V39" s="49">
        <v>4</v>
      </c>
      <c r="W39" s="49">
        <v>7</v>
      </c>
      <c r="BB39" s="84"/>
      <c r="BC39" s="84"/>
    </row>
    <row r="40" spans="1:55" x14ac:dyDescent="0.25">
      <c r="A40" s="7" t="s">
        <v>231</v>
      </c>
      <c r="B40" s="7"/>
      <c r="C40" s="48">
        <v>2339</v>
      </c>
      <c r="D40" s="50">
        <v>243</v>
      </c>
      <c r="E40" s="50">
        <v>389</v>
      </c>
      <c r="F40" s="50">
        <v>700</v>
      </c>
      <c r="G40" s="50">
        <v>1007</v>
      </c>
      <c r="H40" s="50">
        <v>14</v>
      </c>
      <c r="I40" s="50">
        <v>27</v>
      </c>
      <c r="J40" s="50">
        <v>30</v>
      </c>
      <c r="K40" s="50">
        <v>63</v>
      </c>
      <c r="L40" s="50">
        <v>13</v>
      </c>
      <c r="M40" s="50">
        <v>27</v>
      </c>
      <c r="N40" s="50">
        <v>172</v>
      </c>
      <c r="O40" s="50">
        <v>143</v>
      </c>
      <c r="P40" s="50">
        <v>200</v>
      </c>
      <c r="Q40" s="50">
        <v>316</v>
      </c>
      <c r="R40" s="50">
        <v>461</v>
      </c>
      <c r="S40" s="50">
        <v>744</v>
      </c>
      <c r="T40" s="50">
        <v>16</v>
      </c>
      <c r="U40" s="50">
        <v>19</v>
      </c>
      <c r="V40" s="50">
        <v>37</v>
      </c>
      <c r="W40" s="50">
        <v>57</v>
      </c>
      <c r="BB40" s="84"/>
      <c r="BC40" s="84"/>
    </row>
    <row r="41" spans="1:55" x14ac:dyDescent="0.25">
      <c r="A41" s="3" t="s">
        <v>232</v>
      </c>
      <c r="B41" s="3"/>
      <c r="C41" s="47">
        <v>0.128</v>
      </c>
      <c r="D41" s="4">
        <v>0.16500000000000001</v>
      </c>
      <c r="E41" s="4">
        <v>0.23499999999999999</v>
      </c>
      <c r="F41" s="4">
        <v>0.127</v>
      </c>
      <c r="G41" s="4">
        <v>0.111</v>
      </c>
      <c r="H41" s="4">
        <v>0.38500000000000001</v>
      </c>
      <c r="I41" s="4">
        <v>0.46400000000000002</v>
      </c>
      <c r="J41" s="4">
        <v>0.248</v>
      </c>
      <c r="K41" s="4">
        <v>0.23400000000000001</v>
      </c>
      <c r="L41" s="4">
        <v>9.2999999999999999E-2</v>
      </c>
      <c r="M41" s="4">
        <v>8.4000000000000005E-2</v>
      </c>
      <c r="N41" s="4">
        <v>0.17199999999999999</v>
      </c>
      <c r="O41" s="4">
        <v>0.14299999999999999</v>
      </c>
      <c r="P41" s="4">
        <v>0.14199999999999999</v>
      </c>
      <c r="Q41" s="4">
        <v>0.21099999999999999</v>
      </c>
      <c r="R41" s="4">
        <v>9.2999999999999999E-2</v>
      </c>
      <c r="S41" s="4">
        <v>9.5000000000000001E-2</v>
      </c>
      <c r="T41" s="4">
        <v>0.14299999999999999</v>
      </c>
      <c r="U41" s="4">
        <v>0.19600000000000001</v>
      </c>
      <c r="V41" s="4">
        <v>0.13600000000000001</v>
      </c>
      <c r="W41" s="4">
        <v>9.9000000000000005E-2</v>
      </c>
      <c r="BB41" s="84"/>
      <c r="BC41" s="84"/>
    </row>
    <row r="42" spans="1:55" ht="13.8" thickBot="1" x14ac:dyDescent="0.3">
      <c r="A42" s="5" t="s">
        <v>233</v>
      </c>
      <c r="B42" s="5"/>
      <c r="C42" s="45">
        <v>23</v>
      </c>
      <c r="D42" s="51">
        <v>1</v>
      </c>
      <c r="E42" s="51">
        <v>1</v>
      </c>
      <c r="F42" s="51">
        <v>12</v>
      </c>
      <c r="G42" s="51">
        <v>9</v>
      </c>
      <c r="H42" s="51">
        <v>1</v>
      </c>
      <c r="I42" s="51">
        <v>0</v>
      </c>
      <c r="J42" s="51">
        <v>0</v>
      </c>
      <c r="K42" s="51">
        <v>0</v>
      </c>
      <c r="L42" s="51">
        <v>0</v>
      </c>
      <c r="M42" s="51">
        <v>0</v>
      </c>
      <c r="N42" s="51">
        <v>4</v>
      </c>
      <c r="O42" s="51">
        <v>1</v>
      </c>
      <c r="P42" s="51">
        <v>0</v>
      </c>
      <c r="Q42" s="51">
        <v>1</v>
      </c>
      <c r="R42" s="51">
        <v>8</v>
      </c>
      <c r="S42" s="51">
        <v>8</v>
      </c>
      <c r="T42" s="51">
        <v>0</v>
      </c>
      <c r="U42" s="51">
        <v>0</v>
      </c>
      <c r="V42" s="51">
        <v>0</v>
      </c>
      <c r="W42" s="51">
        <v>0</v>
      </c>
      <c r="BB42" s="84"/>
      <c r="BC42" s="84"/>
    </row>
    <row r="43" spans="1:55" x14ac:dyDescent="0.25">
      <c r="BB43" s="84"/>
      <c r="BC43" s="84"/>
    </row>
    <row r="44" spans="1:55" x14ac:dyDescent="0.25">
      <c r="A44" s="84" t="s">
        <v>234</v>
      </c>
      <c r="BB44" s="84"/>
      <c r="BC44" s="84"/>
    </row>
    <row r="45" spans="1:55" x14ac:dyDescent="0.25">
      <c r="A45" s="84" t="s">
        <v>235</v>
      </c>
      <c r="BB45" s="84"/>
      <c r="BC45" s="84"/>
    </row>
    <row r="46" spans="1:55" x14ac:dyDescent="0.25">
      <c r="A46" s="84" t="s">
        <v>236</v>
      </c>
      <c r="BB46" s="84"/>
      <c r="BC46" s="84"/>
    </row>
    <row r="47" spans="1:55" x14ac:dyDescent="0.25">
      <c r="A47" s="84" t="s">
        <v>237</v>
      </c>
      <c r="BB47" s="84"/>
      <c r="BC47" s="84"/>
    </row>
    <row r="48" spans="1:55" x14ac:dyDescent="0.25">
      <c r="A48" s="84" t="s">
        <v>238</v>
      </c>
      <c r="BB48" s="84"/>
      <c r="BC48" s="84"/>
    </row>
    <row r="49" spans="54:55" x14ac:dyDescent="0.25">
      <c r="BB49" s="84"/>
      <c r="BC49" s="84"/>
    </row>
    <row r="50" spans="54:55" x14ac:dyDescent="0.25">
      <c r="BB50" s="84"/>
      <c r="BC50" s="84"/>
    </row>
    <row r="51" spans="54:55" x14ac:dyDescent="0.25">
      <c r="BB51" s="84"/>
      <c r="BC51" s="84"/>
    </row>
    <row r="52" spans="54:55" x14ac:dyDescent="0.25">
      <c r="BB52" s="84"/>
      <c r="BC52" s="84"/>
    </row>
    <row r="53" spans="54:55" x14ac:dyDescent="0.25">
      <c r="BB53" s="84"/>
      <c r="BC53" s="84"/>
    </row>
    <row r="54" spans="54:55" x14ac:dyDescent="0.25">
      <c r="BB54" s="84"/>
      <c r="BC54" s="84"/>
    </row>
    <row r="55" spans="54:55" x14ac:dyDescent="0.25">
      <c r="BB55" s="84"/>
      <c r="BC55" s="84"/>
    </row>
    <row r="56" spans="54:55" x14ac:dyDescent="0.25">
      <c r="BB56" s="84"/>
      <c r="BC56" s="84"/>
    </row>
    <row r="57" spans="54:55" x14ac:dyDescent="0.25">
      <c r="BB57" s="84"/>
      <c r="BC57" s="84"/>
    </row>
  </sheetData>
  <mergeCells count="5">
    <mergeCell ref="C4:G4"/>
    <mergeCell ref="H4:K4"/>
    <mergeCell ref="L4:O4"/>
    <mergeCell ref="P4:S4"/>
    <mergeCell ref="T4:W4"/>
  </mergeCells>
  <hyperlinks>
    <hyperlink ref="A1" location="Contents!A1" display="Contents" xr:uid="{69B7E95F-317C-46E5-BCFA-AD3329C465A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5DA3E-2112-4B3E-94DA-B2BF81058482}">
  <dimension ref="A1:BB49"/>
  <sheetViews>
    <sheetView showGridLines="0" workbookViewId="0">
      <pane xSplit="2" topLeftCell="C1" activePane="topRight" state="frozen"/>
      <selection pane="topRight"/>
    </sheetView>
  </sheetViews>
  <sheetFormatPr defaultColWidth="9.109375" defaultRowHeight="13.2" x14ac:dyDescent="0.25"/>
  <cols>
    <col min="1" max="1" width="66.5546875" style="84" customWidth="1"/>
    <col min="2" max="2" width="13.33203125" style="84" customWidth="1"/>
    <col min="3" max="23" width="33.6640625" style="84" customWidth="1"/>
    <col min="24" max="29" width="9.109375" style="3"/>
    <col min="30" max="54" width="9.109375" style="113"/>
    <col min="55" max="16384" width="9.109375" style="3"/>
  </cols>
  <sheetData>
    <row r="1" spans="1:54" x14ac:dyDescent="0.25">
      <c r="A1" s="101" t="s">
        <v>32</v>
      </c>
      <c r="B1" s="99"/>
    </row>
    <row r="2" spans="1:54" s="112" customFormat="1" ht="15.6" x14ac:dyDescent="0.25">
      <c r="A2" s="85" t="s">
        <v>239</v>
      </c>
      <c r="B2" s="85"/>
      <c r="C2" s="85"/>
      <c r="D2" s="85"/>
      <c r="E2" s="85"/>
      <c r="F2" s="85"/>
      <c r="G2" s="85"/>
      <c r="H2" s="85"/>
      <c r="I2" s="85"/>
      <c r="J2" s="85"/>
      <c r="K2" s="85"/>
      <c r="L2" s="85"/>
      <c r="M2" s="85"/>
      <c r="N2" s="6"/>
      <c r="O2" s="6"/>
      <c r="P2" s="85"/>
      <c r="Q2" s="85"/>
      <c r="R2" s="85"/>
      <c r="S2" s="85"/>
      <c r="T2" s="85"/>
      <c r="U2" s="85"/>
      <c r="V2" s="85"/>
      <c r="W2" s="85"/>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row>
    <row r="4" spans="1:54" ht="24" customHeight="1" thickBot="1" x14ac:dyDescent="0.3">
      <c r="A4" s="1"/>
      <c r="B4" s="1"/>
      <c r="C4" s="135" t="s">
        <v>240</v>
      </c>
      <c r="D4" s="135"/>
      <c r="E4" s="135"/>
      <c r="F4" s="135"/>
      <c r="G4" s="135"/>
      <c r="H4" s="135" t="s">
        <v>241</v>
      </c>
      <c r="I4" s="135"/>
      <c r="J4" s="135"/>
      <c r="K4" s="135"/>
      <c r="L4" s="135" t="s">
        <v>242</v>
      </c>
      <c r="M4" s="135"/>
      <c r="N4" s="135"/>
      <c r="O4" s="135"/>
      <c r="P4" s="135" t="s">
        <v>243</v>
      </c>
      <c r="Q4" s="135"/>
      <c r="R4" s="135"/>
      <c r="S4" s="135"/>
      <c r="T4" s="135" t="s">
        <v>244</v>
      </c>
      <c r="U4" s="135"/>
      <c r="V4" s="135"/>
      <c r="W4" s="135"/>
    </row>
    <row r="5" spans="1:54" x14ac:dyDescent="0.25">
      <c r="A5" s="38" t="s">
        <v>216</v>
      </c>
      <c r="B5" s="38"/>
      <c r="C5" s="39" t="s">
        <v>217</v>
      </c>
      <c r="D5" s="39" t="s">
        <v>217</v>
      </c>
      <c r="E5" s="39" t="s">
        <v>217</v>
      </c>
      <c r="F5" s="39" t="s">
        <v>217</v>
      </c>
      <c r="G5" s="39" t="s">
        <v>217</v>
      </c>
      <c r="H5" s="39" t="s">
        <v>218</v>
      </c>
      <c r="I5" s="39" t="s">
        <v>218</v>
      </c>
      <c r="J5" s="39" t="s">
        <v>218</v>
      </c>
      <c r="K5" s="39" t="s">
        <v>218</v>
      </c>
      <c r="L5" s="39" t="s">
        <v>219</v>
      </c>
      <c r="M5" s="39" t="s">
        <v>219</v>
      </c>
      <c r="N5" s="39" t="s">
        <v>219</v>
      </c>
      <c r="O5" s="39" t="s">
        <v>219</v>
      </c>
      <c r="P5" s="39" t="s">
        <v>220</v>
      </c>
      <c r="Q5" s="39" t="s">
        <v>220</v>
      </c>
      <c r="R5" s="39" t="s">
        <v>220</v>
      </c>
      <c r="S5" s="39" t="s">
        <v>220</v>
      </c>
      <c r="T5" s="39" t="s">
        <v>221</v>
      </c>
      <c r="U5" s="39" t="s">
        <v>221</v>
      </c>
      <c r="V5" s="39" t="s">
        <v>221</v>
      </c>
      <c r="W5" s="39" t="s">
        <v>221</v>
      </c>
    </row>
    <row r="6" spans="1:54" ht="13.8" thickBot="1" x14ac:dyDescent="0.3">
      <c r="A6" s="40" t="s">
        <v>222</v>
      </c>
      <c r="B6" s="40"/>
      <c r="C6" s="41" t="s">
        <v>217</v>
      </c>
      <c r="D6" s="42" t="s">
        <v>223</v>
      </c>
      <c r="E6" s="42" t="s">
        <v>224</v>
      </c>
      <c r="F6" s="42" t="s">
        <v>225</v>
      </c>
      <c r="G6" s="42" t="s">
        <v>226</v>
      </c>
      <c r="H6" s="42" t="s">
        <v>223</v>
      </c>
      <c r="I6" s="42" t="s">
        <v>224</v>
      </c>
      <c r="J6" s="42" t="s">
        <v>225</v>
      </c>
      <c r="K6" s="42" t="s">
        <v>226</v>
      </c>
      <c r="L6" s="42" t="s">
        <v>223</v>
      </c>
      <c r="M6" s="42" t="s">
        <v>224</v>
      </c>
      <c r="N6" s="42" t="s">
        <v>225</v>
      </c>
      <c r="O6" s="42" t="s">
        <v>226</v>
      </c>
      <c r="P6" s="42" t="s">
        <v>223</v>
      </c>
      <c r="Q6" s="42" t="s">
        <v>224</v>
      </c>
      <c r="R6" s="42" t="s">
        <v>225</v>
      </c>
      <c r="S6" s="42" t="s">
        <v>226</v>
      </c>
      <c r="T6" s="42" t="s">
        <v>223</v>
      </c>
      <c r="U6" s="42" t="s">
        <v>224</v>
      </c>
      <c r="V6" s="42" t="s">
        <v>225</v>
      </c>
      <c r="W6" s="42" t="s">
        <v>226</v>
      </c>
    </row>
    <row r="7" spans="1:54" x14ac:dyDescent="0.25">
      <c r="A7" s="43" t="s">
        <v>227</v>
      </c>
      <c r="B7" s="43"/>
      <c r="C7" s="44">
        <v>69299</v>
      </c>
      <c r="D7" s="44">
        <v>2454</v>
      </c>
      <c r="E7" s="44">
        <v>4521</v>
      </c>
      <c r="F7" s="44">
        <v>28319</v>
      </c>
      <c r="G7" s="44">
        <v>34005</v>
      </c>
      <c r="H7" s="44">
        <v>245</v>
      </c>
      <c r="I7" s="44">
        <v>495</v>
      </c>
      <c r="J7" s="44">
        <v>968</v>
      </c>
      <c r="K7" s="44">
        <v>1316</v>
      </c>
      <c r="L7" s="44">
        <v>72</v>
      </c>
      <c r="M7" s="44">
        <v>100</v>
      </c>
      <c r="N7" s="44">
        <v>10343</v>
      </c>
      <c r="O7" s="44">
        <v>7381</v>
      </c>
      <c r="P7" s="44">
        <v>2074</v>
      </c>
      <c r="Q7" s="44">
        <v>3837</v>
      </c>
      <c r="R7" s="44">
        <v>16597</v>
      </c>
      <c r="S7" s="44">
        <v>24834</v>
      </c>
      <c r="T7" s="44">
        <v>63</v>
      </c>
      <c r="U7" s="44">
        <v>89</v>
      </c>
      <c r="V7" s="44">
        <v>411</v>
      </c>
      <c r="W7" s="44">
        <v>474</v>
      </c>
    </row>
    <row r="8" spans="1:54" x14ac:dyDescent="0.25">
      <c r="A8" s="37" t="s">
        <v>228</v>
      </c>
      <c r="B8" s="37"/>
      <c r="C8" s="46">
        <v>69280</v>
      </c>
      <c r="D8" s="46">
        <v>2453</v>
      </c>
      <c r="E8" s="46">
        <v>4520</v>
      </c>
      <c r="F8" s="46">
        <v>28311</v>
      </c>
      <c r="G8" s="46">
        <v>33996</v>
      </c>
      <c r="H8" s="46">
        <v>244</v>
      </c>
      <c r="I8" s="46">
        <v>495</v>
      </c>
      <c r="J8" s="46">
        <v>968</v>
      </c>
      <c r="K8" s="46">
        <v>1316</v>
      </c>
      <c r="L8" s="46">
        <v>72</v>
      </c>
      <c r="M8" s="46">
        <v>100</v>
      </c>
      <c r="N8" s="46">
        <v>10340</v>
      </c>
      <c r="O8" s="46">
        <v>7380</v>
      </c>
      <c r="P8" s="46">
        <v>2074</v>
      </c>
      <c r="Q8" s="46">
        <v>3836</v>
      </c>
      <c r="R8" s="46">
        <v>16592</v>
      </c>
      <c r="S8" s="46">
        <v>24826</v>
      </c>
      <c r="T8" s="46">
        <v>63</v>
      </c>
      <c r="U8" s="46">
        <v>89</v>
      </c>
      <c r="V8" s="46">
        <v>411</v>
      </c>
      <c r="W8" s="46">
        <v>474</v>
      </c>
    </row>
    <row r="9" spans="1:54" x14ac:dyDescent="0.25">
      <c r="A9" s="2" t="s">
        <v>229</v>
      </c>
      <c r="B9" s="2" t="s">
        <v>230</v>
      </c>
      <c r="C9" s="44"/>
      <c r="D9" s="119"/>
      <c r="E9" s="3"/>
      <c r="F9" s="3"/>
      <c r="G9" s="3"/>
      <c r="H9" s="3"/>
      <c r="I9" s="3"/>
      <c r="J9" s="3"/>
      <c r="K9" s="3"/>
      <c r="L9" s="3"/>
      <c r="M9" s="3"/>
      <c r="N9" s="3"/>
      <c r="O9" s="3"/>
      <c r="P9" s="3"/>
      <c r="Q9" s="3"/>
      <c r="R9" s="3"/>
      <c r="S9" s="3"/>
      <c r="T9" s="3"/>
      <c r="U9" s="3"/>
    </row>
    <row r="10" spans="1:54" x14ac:dyDescent="0.25">
      <c r="A10" s="3" t="s">
        <v>130</v>
      </c>
      <c r="B10" s="3" t="s">
        <v>131</v>
      </c>
      <c r="C10" s="44">
        <v>17473</v>
      </c>
      <c r="D10" s="49">
        <v>68</v>
      </c>
      <c r="E10" s="49">
        <v>78</v>
      </c>
      <c r="F10" s="49">
        <v>9047</v>
      </c>
      <c r="G10" s="49">
        <v>8280</v>
      </c>
      <c r="H10" s="49">
        <v>0</v>
      </c>
      <c r="I10" s="49">
        <v>3</v>
      </c>
      <c r="J10" s="49">
        <v>153</v>
      </c>
      <c r="K10" s="49">
        <v>130</v>
      </c>
      <c r="L10" s="49">
        <v>26</v>
      </c>
      <c r="M10" s="49">
        <v>28</v>
      </c>
      <c r="N10" s="49">
        <v>5558</v>
      </c>
      <c r="O10" s="49">
        <v>3917</v>
      </c>
      <c r="P10" s="49">
        <v>37</v>
      </c>
      <c r="Q10" s="49">
        <v>46</v>
      </c>
      <c r="R10" s="49">
        <v>3238</v>
      </c>
      <c r="S10" s="49">
        <v>4114</v>
      </c>
      <c r="T10" s="49">
        <v>5</v>
      </c>
      <c r="U10" s="49">
        <v>1</v>
      </c>
      <c r="V10" s="49">
        <v>98</v>
      </c>
      <c r="W10" s="49">
        <v>119</v>
      </c>
    </row>
    <row r="11" spans="1:54" x14ac:dyDescent="0.25">
      <c r="A11" s="3" t="s">
        <v>132</v>
      </c>
      <c r="B11" s="3" t="s">
        <v>133</v>
      </c>
      <c r="C11" s="44">
        <v>13925</v>
      </c>
      <c r="D11" s="49">
        <v>640</v>
      </c>
      <c r="E11" s="49">
        <v>1261</v>
      </c>
      <c r="F11" s="49">
        <v>4589</v>
      </c>
      <c r="G11" s="49">
        <v>7435</v>
      </c>
      <c r="H11" s="49">
        <v>51</v>
      </c>
      <c r="I11" s="49">
        <v>97</v>
      </c>
      <c r="J11" s="49">
        <v>158</v>
      </c>
      <c r="K11" s="49">
        <v>264</v>
      </c>
      <c r="L11" s="49">
        <v>9</v>
      </c>
      <c r="M11" s="49">
        <v>8</v>
      </c>
      <c r="N11" s="49">
        <v>889</v>
      </c>
      <c r="O11" s="49">
        <v>921</v>
      </c>
      <c r="P11" s="49">
        <v>573</v>
      </c>
      <c r="Q11" s="49">
        <v>1141</v>
      </c>
      <c r="R11" s="49">
        <v>3499</v>
      </c>
      <c r="S11" s="49">
        <v>6181</v>
      </c>
      <c r="T11" s="49">
        <v>7</v>
      </c>
      <c r="U11" s="49">
        <v>15</v>
      </c>
      <c r="V11" s="49">
        <v>43</v>
      </c>
      <c r="W11" s="49">
        <v>69</v>
      </c>
    </row>
    <row r="12" spans="1:54" x14ac:dyDescent="0.25">
      <c r="A12" s="3" t="s">
        <v>150</v>
      </c>
      <c r="B12" s="3" t="s">
        <v>151</v>
      </c>
      <c r="C12" s="44">
        <v>12591</v>
      </c>
      <c r="D12" s="49">
        <v>388</v>
      </c>
      <c r="E12" s="49">
        <v>971</v>
      </c>
      <c r="F12" s="49">
        <v>4752</v>
      </c>
      <c r="G12" s="49">
        <v>6480</v>
      </c>
      <c r="H12" s="49">
        <v>36</v>
      </c>
      <c r="I12" s="49">
        <v>79</v>
      </c>
      <c r="J12" s="49">
        <v>135</v>
      </c>
      <c r="K12" s="49">
        <v>206</v>
      </c>
      <c r="L12" s="49">
        <v>3</v>
      </c>
      <c r="M12" s="49">
        <v>4</v>
      </c>
      <c r="N12" s="49">
        <v>739</v>
      </c>
      <c r="O12" s="49">
        <v>466</v>
      </c>
      <c r="P12" s="49">
        <v>344</v>
      </c>
      <c r="Q12" s="49">
        <v>880</v>
      </c>
      <c r="R12" s="49">
        <v>3836</v>
      </c>
      <c r="S12" s="49">
        <v>5758</v>
      </c>
      <c r="T12" s="49">
        <v>5</v>
      </c>
      <c r="U12" s="49">
        <v>8</v>
      </c>
      <c r="V12" s="49">
        <v>42</v>
      </c>
      <c r="W12" s="49">
        <v>50</v>
      </c>
    </row>
    <row r="13" spans="1:54" x14ac:dyDescent="0.25">
      <c r="A13" s="3" t="s">
        <v>206</v>
      </c>
      <c r="B13" s="3" t="s">
        <v>207</v>
      </c>
      <c r="C13" s="44">
        <v>11432</v>
      </c>
      <c r="D13" s="49">
        <v>86</v>
      </c>
      <c r="E13" s="49">
        <v>99</v>
      </c>
      <c r="F13" s="49">
        <v>6080</v>
      </c>
      <c r="G13" s="49">
        <v>5167</v>
      </c>
      <c r="H13" s="49">
        <v>0</v>
      </c>
      <c r="I13" s="49">
        <v>5</v>
      </c>
      <c r="J13" s="49">
        <v>132</v>
      </c>
      <c r="K13" s="49">
        <v>108</v>
      </c>
      <c r="L13" s="49">
        <v>3</v>
      </c>
      <c r="M13" s="49">
        <v>1</v>
      </c>
      <c r="N13" s="49">
        <v>2186</v>
      </c>
      <c r="O13" s="49">
        <v>1193</v>
      </c>
      <c r="P13" s="49">
        <v>81</v>
      </c>
      <c r="Q13" s="49">
        <v>92</v>
      </c>
      <c r="R13" s="49">
        <v>3694</v>
      </c>
      <c r="S13" s="49">
        <v>3816</v>
      </c>
      <c r="T13" s="49">
        <v>2</v>
      </c>
      <c r="U13" s="49">
        <v>1</v>
      </c>
      <c r="V13" s="49">
        <v>68</v>
      </c>
      <c r="W13" s="49">
        <v>50</v>
      </c>
    </row>
    <row r="14" spans="1:54" x14ac:dyDescent="0.25">
      <c r="A14" s="3" t="s">
        <v>122</v>
      </c>
      <c r="B14" s="3" t="s">
        <v>123</v>
      </c>
      <c r="C14" s="44">
        <v>11074</v>
      </c>
      <c r="D14" s="49">
        <v>521</v>
      </c>
      <c r="E14" s="49">
        <v>564</v>
      </c>
      <c r="F14" s="49">
        <v>4456</v>
      </c>
      <c r="G14" s="49">
        <v>5533</v>
      </c>
      <c r="H14" s="49">
        <v>28</v>
      </c>
      <c r="I14" s="49">
        <v>46</v>
      </c>
      <c r="J14" s="49">
        <v>141</v>
      </c>
      <c r="K14" s="49">
        <v>211</v>
      </c>
      <c r="L14" s="49">
        <v>4</v>
      </c>
      <c r="M14" s="49">
        <v>6</v>
      </c>
      <c r="N14" s="49">
        <v>698</v>
      </c>
      <c r="O14" s="49">
        <v>588</v>
      </c>
      <c r="P14" s="49">
        <v>483</v>
      </c>
      <c r="Q14" s="49">
        <v>507</v>
      </c>
      <c r="R14" s="49">
        <v>3547</v>
      </c>
      <c r="S14" s="49">
        <v>4669</v>
      </c>
      <c r="T14" s="49">
        <v>6</v>
      </c>
      <c r="U14" s="49">
        <v>5</v>
      </c>
      <c r="V14" s="49">
        <v>70</v>
      </c>
      <c r="W14" s="49">
        <v>65</v>
      </c>
    </row>
    <row r="15" spans="1:54" x14ac:dyDescent="0.25">
      <c r="A15" s="3" t="s">
        <v>136</v>
      </c>
      <c r="B15" s="3" t="s">
        <v>137</v>
      </c>
      <c r="C15" s="44">
        <v>9313</v>
      </c>
      <c r="D15" s="49">
        <v>243</v>
      </c>
      <c r="E15" s="49">
        <v>462</v>
      </c>
      <c r="F15" s="49">
        <v>3493</v>
      </c>
      <c r="G15" s="49">
        <v>5115</v>
      </c>
      <c r="H15" s="49">
        <v>11</v>
      </c>
      <c r="I15" s="49">
        <v>15</v>
      </c>
      <c r="J15" s="49">
        <v>92</v>
      </c>
      <c r="K15" s="49">
        <v>109</v>
      </c>
      <c r="L15" s="49">
        <v>3</v>
      </c>
      <c r="M15" s="49">
        <v>3</v>
      </c>
      <c r="N15" s="49">
        <v>521</v>
      </c>
      <c r="O15" s="49">
        <v>398</v>
      </c>
      <c r="P15" s="49">
        <v>228</v>
      </c>
      <c r="Q15" s="49">
        <v>442</v>
      </c>
      <c r="R15" s="49">
        <v>2847</v>
      </c>
      <c r="S15" s="49">
        <v>4555</v>
      </c>
      <c r="T15" s="49">
        <v>1</v>
      </c>
      <c r="U15" s="49">
        <v>2</v>
      </c>
      <c r="V15" s="49">
        <v>33</v>
      </c>
      <c r="W15" s="49">
        <v>53</v>
      </c>
    </row>
    <row r="16" spans="1:54" x14ac:dyDescent="0.25">
      <c r="A16" s="3" t="s">
        <v>156</v>
      </c>
      <c r="B16" s="3" t="s">
        <v>157</v>
      </c>
      <c r="C16" s="44">
        <v>9187</v>
      </c>
      <c r="D16" s="49">
        <v>117</v>
      </c>
      <c r="E16" s="49">
        <v>443</v>
      </c>
      <c r="F16" s="49">
        <v>2673</v>
      </c>
      <c r="G16" s="49">
        <v>5954</v>
      </c>
      <c r="H16" s="49">
        <v>12</v>
      </c>
      <c r="I16" s="49">
        <v>32</v>
      </c>
      <c r="J16" s="49">
        <v>86</v>
      </c>
      <c r="K16" s="49">
        <v>223</v>
      </c>
      <c r="L16" s="49">
        <v>2</v>
      </c>
      <c r="M16" s="49">
        <v>3</v>
      </c>
      <c r="N16" s="49">
        <v>610</v>
      </c>
      <c r="O16" s="49">
        <v>728</v>
      </c>
      <c r="P16" s="49">
        <v>103</v>
      </c>
      <c r="Q16" s="49">
        <v>403</v>
      </c>
      <c r="R16" s="49">
        <v>1941</v>
      </c>
      <c r="S16" s="49">
        <v>4929</v>
      </c>
      <c r="T16" s="49">
        <v>0</v>
      </c>
      <c r="U16" s="49">
        <v>5</v>
      </c>
      <c r="V16" s="49">
        <v>36</v>
      </c>
      <c r="W16" s="49">
        <v>74</v>
      </c>
    </row>
    <row r="17" spans="1:23" x14ac:dyDescent="0.25">
      <c r="A17" s="3" t="s">
        <v>148</v>
      </c>
      <c r="B17" s="3" t="s">
        <v>149</v>
      </c>
      <c r="C17" s="44">
        <v>6414</v>
      </c>
      <c r="D17" s="49">
        <v>98</v>
      </c>
      <c r="E17" s="49">
        <v>182</v>
      </c>
      <c r="F17" s="49">
        <v>2688</v>
      </c>
      <c r="G17" s="49">
        <v>3446</v>
      </c>
      <c r="H17" s="49">
        <v>5</v>
      </c>
      <c r="I17" s="49">
        <v>19</v>
      </c>
      <c r="J17" s="49">
        <v>99</v>
      </c>
      <c r="K17" s="49">
        <v>105</v>
      </c>
      <c r="L17" s="49">
        <v>3</v>
      </c>
      <c r="M17" s="49">
        <v>4</v>
      </c>
      <c r="N17" s="49">
        <v>450</v>
      </c>
      <c r="O17" s="49">
        <v>370</v>
      </c>
      <c r="P17" s="49">
        <v>90</v>
      </c>
      <c r="Q17" s="49">
        <v>159</v>
      </c>
      <c r="R17" s="49">
        <v>2097</v>
      </c>
      <c r="S17" s="49">
        <v>2931</v>
      </c>
      <c r="T17" s="49">
        <v>0</v>
      </c>
      <c r="U17" s="49">
        <v>0</v>
      </c>
      <c r="V17" s="49">
        <v>42</v>
      </c>
      <c r="W17" s="49">
        <v>40</v>
      </c>
    </row>
    <row r="18" spans="1:23" x14ac:dyDescent="0.25">
      <c r="A18" s="3" t="s">
        <v>118</v>
      </c>
      <c r="B18" s="3" t="s">
        <v>119</v>
      </c>
      <c r="C18" s="44">
        <v>5866</v>
      </c>
      <c r="D18" s="49">
        <v>38</v>
      </c>
      <c r="E18" s="49">
        <v>91</v>
      </c>
      <c r="F18" s="49">
        <v>2383</v>
      </c>
      <c r="G18" s="49">
        <v>3354</v>
      </c>
      <c r="H18" s="49">
        <v>2</v>
      </c>
      <c r="I18" s="49">
        <v>4</v>
      </c>
      <c r="J18" s="49">
        <v>62</v>
      </c>
      <c r="K18" s="49">
        <v>101</v>
      </c>
      <c r="L18" s="49">
        <v>1</v>
      </c>
      <c r="M18" s="49">
        <v>0</v>
      </c>
      <c r="N18" s="49">
        <v>480</v>
      </c>
      <c r="O18" s="49">
        <v>435</v>
      </c>
      <c r="P18" s="49">
        <v>35</v>
      </c>
      <c r="Q18" s="49">
        <v>87</v>
      </c>
      <c r="R18" s="49">
        <v>1814</v>
      </c>
      <c r="S18" s="49">
        <v>2783</v>
      </c>
      <c r="T18" s="49">
        <v>0</v>
      </c>
      <c r="U18" s="49">
        <v>0</v>
      </c>
      <c r="V18" s="49">
        <v>27</v>
      </c>
      <c r="W18" s="49">
        <v>35</v>
      </c>
    </row>
    <row r="19" spans="1:23" x14ac:dyDescent="0.25">
      <c r="A19" s="3" t="s">
        <v>120</v>
      </c>
      <c r="B19" s="3" t="s">
        <v>121</v>
      </c>
      <c r="C19" s="44">
        <v>4860</v>
      </c>
      <c r="D19" s="49">
        <v>87</v>
      </c>
      <c r="E19" s="49">
        <v>188</v>
      </c>
      <c r="F19" s="49">
        <v>1903</v>
      </c>
      <c r="G19" s="49">
        <v>2682</v>
      </c>
      <c r="H19" s="49">
        <v>2</v>
      </c>
      <c r="I19" s="49">
        <v>8</v>
      </c>
      <c r="J19" s="49">
        <v>52</v>
      </c>
      <c r="K19" s="49">
        <v>58</v>
      </c>
      <c r="L19" s="49">
        <v>8</v>
      </c>
      <c r="M19" s="49">
        <v>16</v>
      </c>
      <c r="N19" s="49">
        <v>653</v>
      </c>
      <c r="O19" s="49">
        <v>622</v>
      </c>
      <c r="P19" s="49">
        <v>76</v>
      </c>
      <c r="Q19" s="49">
        <v>159</v>
      </c>
      <c r="R19" s="49">
        <v>1174</v>
      </c>
      <c r="S19" s="49">
        <v>1976</v>
      </c>
      <c r="T19" s="49">
        <v>1</v>
      </c>
      <c r="U19" s="49">
        <v>5</v>
      </c>
      <c r="V19" s="49">
        <v>24</v>
      </c>
      <c r="W19" s="49">
        <v>26</v>
      </c>
    </row>
    <row r="20" spans="1:23" x14ac:dyDescent="0.25">
      <c r="A20" s="3" t="s">
        <v>134</v>
      </c>
      <c r="B20" s="3" t="s">
        <v>135</v>
      </c>
      <c r="C20" s="44">
        <v>2068</v>
      </c>
      <c r="D20" s="49">
        <v>133</v>
      </c>
      <c r="E20" s="49">
        <v>111</v>
      </c>
      <c r="F20" s="49">
        <v>1052</v>
      </c>
      <c r="G20" s="49">
        <v>772</v>
      </c>
      <c r="H20" s="49">
        <v>6</v>
      </c>
      <c r="I20" s="49">
        <v>7</v>
      </c>
      <c r="J20" s="49">
        <v>28</v>
      </c>
      <c r="K20" s="49">
        <v>20</v>
      </c>
      <c r="L20" s="49">
        <v>3</v>
      </c>
      <c r="M20" s="49">
        <v>2</v>
      </c>
      <c r="N20" s="49">
        <v>147</v>
      </c>
      <c r="O20" s="49">
        <v>63</v>
      </c>
      <c r="P20" s="49">
        <v>122</v>
      </c>
      <c r="Q20" s="49">
        <v>99</v>
      </c>
      <c r="R20" s="49">
        <v>870</v>
      </c>
      <c r="S20" s="49">
        <v>684</v>
      </c>
      <c r="T20" s="49">
        <v>2</v>
      </c>
      <c r="U20" s="49">
        <v>3</v>
      </c>
      <c r="V20" s="49">
        <v>7</v>
      </c>
      <c r="W20" s="49">
        <v>5</v>
      </c>
    </row>
    <row r="21" spans="1:23" x14ac:dyDescent="0.25">
      <c r="A21" s="3" t="s">
        <v>188</v>
      </c>
      <c r="B21" s="3" t="s">
        <v>189</v>
      </c>
      <c r="C21" s="44">
        <v>1856</v>
      </c>
      <c r="D21" s="49">
        <v>8</v>
      </c>
      <c r="E21" s="49">
        <v>21</v>
      </c>
      <c r="F21" s="49">
        <v>538</v>
      </c>
      <c r="G21" s="49">
        <v>1289</v>
      </c>
      <c r="H21" s="49">
        <v>1</v>
      </c>
      <c r="I21" s="49">
        <v>3</v>
      </c>
      <c r="J21" s="49">
        <v>10</v>
      </c>
      <c r="K21" s="49">
        <v>39</v>
      </c>
      <c r="L21" s="49">
        <v>2</v>
      </c>
      <c r="M21" s="49">
        <v>1</v>
      </c>
      <c r="N21" s="49">
        <v>232</v>
      </c>
      <c r="O21" s="49">
        <v>422</v>
      </c>
      <c r="P21" s="49">
        <v>5</v>
      </c>
      <c r="Q21" s="49">
        <v>17</v>
      </c>
      <c r="R21" s="49">
        <v>290</v>
      </c>
      <c r="S21" s="49">
        <v>813</v>
      </c>
      <c r="T21" s="49">
        <v>0</v>
      </c>
      <c r="U21" s="49">
        <v>0</v>
      </c>
      <c r="V21" s="49">
        <v>6</v>
      </c>
      <c r="W21" s="49">
        <v>15</v>
      </c>
    </row>
    <row r="22" spans="1:23" x14ac:dyDescent="0.25">
      <c r="A22" s="3" t="s">
        <v>166</v>
      </c>
      <c r="B22" s="3" t="s">
        <v>167</v>
      </c>
      <c r="C22" s="44">
        <v>1574</v>
      </c>
      <c r="D22" s="49">
        <v>84</v>
      </c>
      <c r="E22" s="49">
        <v>155</v>
      </c>
      <c r="F22" s="49">
        <v>501</v>
      </c>
      <c r="G22" s="49">
        <v>834</v>
      </c>
      <c r="H22" s="49">
        <v>2</v>
      </c>
      <c r="I22" s="49">
        <v>8</v>
      </c>
      <c r="J22" s="49">
        <v>19</v>
      </c>
      <c r="K22" s="49">
        <v>24</v>
      </c>
      <c r="L22" s="49">
        <v>1</v>
      </c>
      <c r="M22" s="49">
        <v>2</v>
      </c>
      <c r="N22" s="49">
        <v>56</v>
      </c>
      <c r="O22" s="49">
        <v>66</v>
      </c>
      <c r="P22" s="49">
        <v>77</v>
      </c>
      <c r="Q22" s="49">
        <v>142</v>
      </c>
      <c r="R22" s="49">
        <v>416</v>
      </c>
      <c r="S22" s="49">
        <v>738</v>
      </c>
      <c r="T22" s="49">
        <v>4</v>
      </c>
      <c r="U22" s="49">
        <v>3</v>
      </c>
      <c r="V22" s="49">
        <v>10</v>
      </c>
      <c r="W22" s="49">
        <v>6</v>
      </c>
    </row>
    <row r="23" spans="1:23" x14ac:dyDescent="0.25">
      <c r="A23" s="3" t="s">
        <v>160</v>
      </c>
      <c r="B23" s="3" t="s">
        <v>161</v>
      </c>
      <c r="C23" s="44">
        <v>1278</v>
      </c>
      <c r="D23" s="49">
        <v>0</v>
      </c>
      <c r="E23" s="49">
        <v>30</v>
      </c>
      <c r="F23" s="49">
        <v>0</v>
      </c>
      <c r="G23" s="49">
        <v>1248</v>
      </c>
      <c r="H23" s="49">
        <v>0</v>
      </c>
      <c r="I23" s="49">
        <v>4</v>
      </c>
      <c r="J23" s="49">
        <v>0</v>
      </c>
      <c r="K23" s="49">
        <v>41</v>
      </c>
      <c r="L23" s="49">
        <v>0</v>
      </c>
      <c r="M23" s="49">
        <v>0</v>
      </c>
      <c r="N23" s="49">
        <v>0</v>
      </c>
      <c r="O23" s="49">
        <v>212</v>
      </c>
      <c r="P23" s="49">
        <v>0</v>
      </c>
      <c r="Q23" s="49">
        <v>24</v>
      </c>
      <c r="R23" s="49">
        <v>0</v>
      </c>
      <c r="S23" s="49">
        <v>960</v>
      </c>
      <c r="T23" s="49">
        <v>0</v>
      </c>
      <c r="U23" s="49">
        <v>2</v>
      </c>
      <c r="V23" s="49">
        <v>0</v>
      </c>
      <c r="W23" s="49">
        <v>35</v>
      </c>
    </row>
    <row r="24" spans="1:23" x14ac:dyDescent="0.25">
      <c r="A24" s="3" t="s">
        <v>196</v>
      </c>
      <c r="B24" s="3" t="s">
        <v>197</v>
      </c>
      <c r="C24" s="44">
        <v>1125</v>
      </c>
      <c r="D24" s="49">
        <v>70</v>
      </c>
      <c r="E24" s="49">
        <v>86</v>
      </c>
      <c r="F24" s="49">
        <v>425</v>
      </c>
      <c r="G24" s="49">
        <v>544</v>
      </c>
      <c r="H24" s="49">
        <v>3</v>
      </c>
      <c r="I24" s="49">
        <v>4</v>
      </c>
      <c r="J24" s="49">
        <v>13</v>
      </c>
      <c r="K24" s="49">
        <v>15</v>
      </c>
      <c r="L24" s="49">
        <v>1</v>
      </c>
      <c r="M24" s="49">
        <v>0</v>
      </c>
      <c r="N24" s="49">
        <v>47</v>
      </c>
      <c r="O24" s="49">
        <v>27</v>
      </c>
      <c r="P24" s="49">
        <v>65</v>
      </c>
      <c r="Q24" s="49">
        <v>82</v>
      </c>
      <c r="R24" s="49">
        <v>361</v>
      </c>
      <c r="S24" s="49">
        <v>500</v>
      </c>
      <c r="T24" s="49">
        <v>1</v>
      </c>
      <c r="U24" s="49">
        <v>0</v>
      </c>
      <c r="V24" s="49">
        <v>4</v>
      </c>
      <c r="W24" s="49">
        <v>2</v>
      </c>
    </row>
    <row r="25" spans="1:23" x14ac:dyDescent="0.25">
      <c r="A25" s="3" t="s">
        <v>198</v>
      </c>
      <c r="B25" s="3" t="s">
        <v>199</v>
      </c>
      <c r="C25" s="44">
        <v>1110</v>
      </c>
      <c r="D25" s="49">
        <v>32</v>
      </c>
      <c r="E25" s="49">
        <v>72</v>
      </c>
      <c r="F25" s="49">
        <v>340</v>
      </c>
      <c r="G25" s="49">
        <v>666</v>
      </c>
      <c r="H25" s="49">
        <v>1</v>
      </c>
      <c r="I25" s="49">
        <v>5</v>
      </c>
      <c r="J25" s="49">
        <v>16</v>
      </c>
      <c r="K25" s="49">
        <v>30</v>
      </c>
      <c r="L25" s="49">
        <v>1</v>
      </c>
      <c r="M25" s="49">
        <v>0</v>
      </c>
      <c r="N25" s="49">
        <v>34</v>
      </c>
      <c r="O25" s="49">
        <v>30</v>
      </c>
      <c r="P25" s="49">
        <v>30</v>
      </c>
      <c r="Q25" s="49">
        <v>66</v>
      </c>
      <c r="R25" s="49">
        <v>284</v>
      </c>
      <c r="S25" s="49">
        <v>591</v>
      </c>
      <c r="T25" s="49">
        <v>0</v>
      </c>
      <c r="U25" s="49">
        <v>1</v>
      </c>
      <c r="V25" s="49">
        <v>6</v>
      </c>
      <c r="W25" s="49">
        <v>15</v>
      </c>
    </row>
    <row r="26" spans="1:23" x14ac:dyDescent="0.25">
      <c r="A26" s="3" t="s">
        <v>168</v>
      </c>
      <c r="B26" s="3" t="s">
        <v>169</v>
      </c>
      <c r="C26" s="44">
        <v>1104</v>
      </c>
      <c r="D26" s="49">
        <v>17</v>
      </c>
      <c r="E26" s="49">
        <v>30</v>
      </c>
      <c r="F26" s="49">
        <v>454</v>
      </c>
      <c r="G26" s="49">
        <v>603</v>
      </c>
      <c r="H26" s="49">
        <v>0</v>
      </c>
      <c r="I26" s="49">
        <v>0</v>
      </c>
      <c r="J26" s="49">
        <v>12</v>
      </c>
      <c r="K26" s="49">
        <v>15</v>
      </c>
      <c r="L26" s="49">
        <v>1</v>
      </c>
      <c r="M26" s="49">
        <v>0</v>
      </c>
      <c r="N26" s="49">
        <v>61</v>
      </c>
      <c r="O26" s="49">
        <v>54</v>
      </c>
      <c r="P26" s="49">
        <v>16</v>
      </c>
      <c r="Q26" s="49">
        <v>30</v>
      </c>
      <c r="R26" s="49">
        <v>375</v>
      </c>
      <c r="S26" s="49">
        <v>525</v>
      </c>
      <c r="T26" s="49">
        <v>0</v>
      </c>
      <c r="U26" s="49">
        <v>0</v>
      </c>
      <c r="V26" s="49">
        <v>6</v>
      </c>
      <c r="W26" s="49">
        <v>9</v>
      </c>
    </row>
    <row r="27" spans="1:23" x14ac:dyDescent="0.25">
      <c r="A27" s="3" t="s">
        <v>162</v>
      </c>
      <c r="B27" s="3" t="s">
        <v>163</v>
      </c>
      <c r="C27" s="44">
        <v>952</v>
      </c>
      <c r="D27" s="49">
        <v>48</v>
      </c>
      <c r="E27" s="49">
        <v>59</v>
      </c>
      <c r="F27" s="49">
        <v>337</v>
      </c>
      <c r="G27" s="49">
        <v>508</v>
      </c>
      <c r="H27" s="49">
        <v>0</v>
      </c>
      <c r="I27" s="49">
        <v>2</v>
      </c>
      <c r="J27" s="49">
        <v>15</v>
      </c>
      <c r="K27" s="49">
        <v>27</v>
      </c>
      <c r="L27" s="49">
        <v>1</v>
      </c>
      <c r="M27" s="49">
        <v>0</v>
      </c>
      <c r="N27" s="49">
        <v>52</v>
      </c>
      <c r="O27" s="49">
        <v>56</v>
      </c>
      <c r="P27" s="49">
        <v>42</v>
      </c>
      <c r="Q27" s="49">
        <v>51</v>
      </c>
      <c r="R27" s="49">
        <v>244</v>
      </c>
      <c r="S27" s="49">
        <v>402</v>
      </c>
      <c r="T27" s="49">
        <v>5</v>
      </c>
      <c r="U27" s="49">
        <v>6</v>
      </c>
      <c r="V27" s="49">
        <v>26</v>
      </c>
      <c r="W27" s="49">
        <v>23</v>
      </c>
    </row>
    <row r="28" spans="1:23" x14ac:dyDescent="0.25">
      <c r="A28" s="3" t="s">
        <v>170</v>
      </c>
      <c r="B28" s="3" t="s">
        <v>171</v>
      </c>
      <c r="C28" s="44">
        <v>921</v>
      </c>
      <c r="D28" s="49">
        <v>238</v>
      </c>
      <c r="E28" s="49">
        <v>293</v>
      </c>
      <c r="F28" s="49">
        <v>195</v>
      </c>
      <c r="G28" s="49">
        <v>195</v>
      </c>
      <c r="H28" s="49">
        <v>37</v>
      </c>
      <c r="I28" s="49">
        <v>31</v>
      </c>
      <c r="J28" s="49">
        <v>9</v>
      </c>
      <c r="K28" s="49">
        <v>11</v>
      </c>
      <c r="L28" s="49">
        <v>1</v>
      </c>
      <c r="M28" s="49">
        <v>1</v>
      </c>
      <c r="N28" s="49">
        <v>8</v>
      </c>
      <c r="O28" s="49">
        <v>4</v>
      </c>
      <c r="P28" s="49">
        <v>197</v>
      </c>
      <c r="Q28" s="49">
        <v>254</v>
      </c>
      <c r="R28" s="49">
        <v>176</v>
      </c>
      <c r="S28" s="49">
        <v>180</v>
      </c>
      <c r="T28" s="49">
        <v>3</v>
      </c>
      <c r="U28" s="49">
        <v>7</v>
      </c>
      <c r="V28" s="49">
        <v>2</v>
      </c>
      <c r="W28" s="49">
        <v>0</v>
      </c>
    </row>
    <row r="29" spans="1:23" x14ac:dyDescent="0.25">
      <c r="A29" s="3" t="s">
        <v>184</v>
      </c>
      <c r="B29" s="3" t="s">
        <v>185</v>
      </c>
      <c r="C29" s="44">
        <v>842</v>
      </c>
      <c r="D29" s="49">
        <v>23</v>
      </c>
      <c r="E29" s="49">
        <v>51</v>
      </c>
      <c r="F29" s="49">
        <v>208</v>
      </c>
      <c r="G29" s="49">
        <v>560</v>
      </c>
      <c r="H29" s="49">
        <v>0</v>
      </c>
      <c r="I29" s="49">
        <v>0</v>
      </c>
      <c r="J29" s="49">
        <v>6</v>
      </c>
      <c r="K29" s="49">
        <v>17</v>
      </c>
      <c r="L29" s="49">
        <v>0</v>
      </c>
      <c r="M29" s="49">
        <v>0</v>
      </c>
      <c r="N29" s="49">
        <v>35</v>
      </c>
      <c r="O29" s="49">
        <v>49</v>
      </c>
      <c r="P29" s="49">
        <v>23</v>
      </c>
      <c r="Q29" s="49">
        <v>50</v>
      </c>
      <c r="R29" s="49">
        <v>165</v>
      </c>
      <c r="S29" s="49">
        <v>487</v>
      </c>
      <c r="T29" s="49">
        <v>0</v>
      </c>
      <c r="U29" s="49">
        <v>1</v>
      </c>
      <c r="V29" s="49">
        <v>2</v>
      </c>
      <c r="W29" s="49">
        <v>7</v>
      </c>
    </row>
    <row r="30" spans="1:23" x14ac:dyDescent="0.25">
      <c r="A30" s="3" t="s">
        <v>124</v>
      </c>
      <c r="B30" s="3" t="s">
        <v>125</v>
      </c>
      <c r="C30" s="44">
        <v>829</v>
      </c>
      <c r="D30" s="49">
        <v>130</v>
      </c>
      <c r="E30" s="49">
        <v>213</v>
      </c>
      <c r="F30" s="49">
        <v>204</v>
      </c>
      <c r="G30" s="49">
        <v>282</v>
      </c>
      <c r="H30" s="49">
        <v>6</v>
      </c>
      <c r="I30" s="49">
        <v>8</v>
      </c>
      <c r="J30" s="49">
        <v>6</v>
      </c>
      <c r="K30" s="49">
        <v>7</v>
      </c>
      <c r="L30" s="49">
        <v>1</v>
      </c>
      <c r="M30" s="49">
        <v>3</v>
      </c>
      <c r="N30" s="49">
        <v>14</v>
      </c>
      <c r="O30" s="49">
        <v>12</v>
      </c>
      <c r="P30" s="49">
        <v>122</v>
      </c>
      <c r="Q30" s="49">
        <v>198</v>
      </c>
      <c r="R30" s="49">
        <v>182</v>
      </c>
      <c r="S30" s="49">
        <v>262</v>
      </c>
      <c r="T30" s="49">
        <v>1</v>
      </c>
      <c r="U30" s="49">
        <v>4</v>
      </c>
      <c r="V30" s="49">
        <v>2</v>
      </c>
      <c r="W30" s="49">
        <v>1</v>
      </c>
    </row>
    <row r="31" spans="1:23" x14ac:dyDescent="0.25">
      <c r="A31" s="3" t="s">
        <v>152</v>
      </c>
      <c r="B31" s="3" t="s">
        <v>153</v>
      </c>
      <c r="C31" s="44">
        <v>772</v>
      </c>
      <c r="D31" s="49">
        <v>26</v>
      </c>
      <c r="E31" s="49">
        <v>34</v>
      </c>
      <c r="F31" s="49">
        <v>308</v>
      </c>
      <c r="G31" s="49">
        <v>404</v>
      </c>
      <c r="H31" s="49">
        <v>1</v>
      </c>
      <c r="I31" s="49">
        <v>0</v>
      </c>
      <c r="J31" s="49">
        <v>16</v>
      </c>
      <c r="K31" s="49">
        <v>10</v>
      </c>
      <c r="L31" s="49">
        <v>1</v>
      </c>
      <c r="M31" s="49">
        <v>0</v>
      </c>
      <c r="N31" s="49">
        <v>78</v>
      </c>
      <c r="O31" s="49">
        <v>52</v>
      </c>
      <c r="P31" s="49">
        <v>24</v>
      </c>
      <c r="Q31" s="49">
        <v>32</v>
      </c>
      <c r="R31" s="49">
        <v>209</v>
      </c>
      <c r="S31" s="49">
        <v>336</v>
      </c>
      <c r="T31" s="49">
        <v>0</v>
      </c>
      <c r="U31" s="49">
        <v>2</v>
      </c>
      <c r="V31" s="49">
        <v>5</v>
      </c>
      <c r="W31" s="49">
        <v>6</v>
      </c>
    </row>
    <row r="32" spans="1:23" x14ac:dyDescent="0.25">
      <c r="A32" s="3" t="s">
        <v>144</v>
      </c>
      <c r="B32" s="3" t="s">
        <v>145</v>
      </c>
      <c r="C32" s="44">
        <v>686</v>
      </c>
      <c r="D32" s="49">
        <v>15</v>
      </c>
      <c r="E32" s="49">
        <v>19</v>
      </c>
      <c r="F32" s="49">
        <v>305</v>
      </c>
      <c r="G32" s="49">
        <v>347</v>
      </c>
      <c r="H32" s="49">
        <v>0</v>
      </c>
      <c r="I32" s="49">
        <v>1</v>
      </c>
      <c r="J32" s="49">
        <v>11</v>
      </c>
      <c r="K32" s="49">
        <v>6</v>
      </c>
      <c r="L32" s="49">
        <v>1</v>
      </c>
      <c r="M32" s="49">
        <v>2</v>
      </c>
      <c r="N32" s="49">
        <v>38</v>
      </c>
      <c r="O32" s="49">
        <v>41</v>
      </c>
      <c r="P32" s="49">
        <v>14</v>
      </c>
      <c r="Q32" s="49">
        <v>16</v>
      </c>
      <c r="R32" s="49">
        <v>252</v>
      </c>
      <c r="S32" s="49">
        <v>294</v>
      </c>
      <c r="T32" s="49">
        <v>0</v>
      </c>
      <c r="U32" s="49">
        <v>0</v>
      </c>
      <c r="V32" s="49">
        <v>4</v>
      </c>
      <c r="W32" s="49">
        <v>6</v>
      </c>
    </row>
    <row r="33" spans="1:23" x14ac:dyDescent="0.25">
      <c r="A33" s="3" t="s">
        <v>114</v>
      </c>
      <c r="B33" s="3" t="s">
        <v>115</v>
      </c>
      <c r="C33" s="44">
        <v>590</v>
      </c>
      <c r="D33" s="49">
        <v>15</v>
      </c>
      <c r="E33" s="49">
        <v>33</v>
      </c>
      <c r="F33" s="49">
        <v>204</v>
      </c>
      <c r="G33" s="49">
        <v>338</v>
      </c>
      <c r="H33" s="49">
        <v>0</v>
      </c>
      <c r="I33" s="49">
        <v>0</v>
      </c>
      <c r="J33" s="49">
        <v>6</v>
      </c>
      <c r="K33" s="49">
        <v>9</v>
      </c>
      <c r="L33" s="49">
        <v>1</v>
      </c>
      <c r="M33" s="49">
        <v>1</v>
      </c>
      <c r="N33" s="49">
        <v>38</v>
      </c>
      <c r="O33" s="49">
        <v>34</v>
      </c>
      <c r="P33" s="49">
        <v>12</v>
      </c>
      <c r="Q33" s="49">
        <v>32</v>
      </c>
      <c r="R33" s="49">
        <v>154</v>
      </c>
      <c r="S33" s="49">
        <v>288</v>
      </c>
      <c r="T33" s="49">
        <v>2</v>
      </c>
      <c r="U33" s="49">
        <v>0</v>
      </c>
      <c r="V33" s="49">
        <v>6</v>
      </c>
      <c r="W33" s="49">
        <v>7</v>
      </c>
    </row>
    <row r="34" spans="1:23" x14ac:dyDescent="0.25">
      <c r="A34" s="3" t="s">
        <v>180</v>
      </c>
      <c r="B34" s="3" t="s">
        <v>181</v>
      </c>
      <c r="C34" s="44">
        <v>571</v>
      </c>
      <c r="D34" s="49">
        <v>23</v>
      </c>
      <c r="E34" s="49">
        <v>31</v>
      </c>
      <c r="F34" s="49">
        <v>217</v>
      </c>
      <c r="G34" s="49">
        <v>300</v>
      </c>
      <c r="H34" s="49">
        <v>0</v>
      </c>
      <c r="I34" s="49">
        <v>1</v>
      </c>
      <c r="J34" s="49">
        <v>1</v>
      </c>
      <c r="K34" s="49">
        <v>4</v>
      </c>
      <c r="L34" s="49">
        <v>0</v>
      </c>
      <c r="M34" s="49">
        <v>1</v>
      </c>
      <c r="N34" s="49">
        <v>12</v>
      </c>
      <c r="O34" s="49">
        <v>15</v>
      </c>
      <c r="P34" s="49">
        <v>23</v>
      </c>
      <c r="Q34" s="49">
        <v>29</v>
      </c>
      <c r="R34" s="49">
        <v>202</v>
      </c>
      <c r="S34" s="49">
        <v>277</v>
      </c>
      <c r="T34" s="49">
        <v>0</v>
      </c>
      <c r="U34" s="49">
        <v>0</v>
      </c>
      <c r="V34" s="49">
        <v>2</v>
      </c>
      <c r="W34" s="49">
        <v>4</v>
      </c>
    </row>
    <row r="35" spans="1:23" x14ac:dyDescent="0.25">
      <c r="A35" s="3" t="s">
        <v>142</v>
      </c>
      <c r="B35" s="3" t="s">
        <v>143</v>
      </c>
      <c r="C35" s="44">
        <v>564</v>
      </c>
      <c r="D35" s="49">
        <v>71</v>
      </c>
      <c r="E35" s="49">
        <v>77</v>
      </c>
      <c r="F35" s="49">
        <v>161</v>
      </c>
      <c r="G35" s="49">
        <v>255</v>
      </c>
      <c r="H35" s="49">
        <v>5</v>
      </c>
      <c r="I35" s="49">
        <v>3</v>
      </c>
      <c r="J35" s="49">
        <v>7</v>
      </c>
      <c r="K35" s="49">
        <v>5</v>
      </c>
      <c r="L35" s="49">
        <v>3</v>
      </c>
      <c r="M35" s="49">
        <v>8</v>
      </c>
      <c r="N35" s="49">
        <v>41</v>
      </c>
      <c r="O35" s="49">
        <v>42</v>
      </c>
      <c r="P35" s="49">
        <v>62</v>
      </c>
      <c r="Q35" s="49">
        <v>64</v>
      </c>
      <c r="R35" s="49">
        <v>111</v>
      </c>
      <c r="S35" s="49">
        <v>203</v>
      </c>
      <c r="T35" s="49">
        <v>1</v>
      </c>
      <c r="U35" s="49">
        <v>2</v>
      </c>
      <c r="V35" s="49">
        <v>2</v>
      </c>
      <c r="W35" s="49">
        <v>5</v>
      </c>
    </row>
    <row r="36" spans="1:23" x14ac:dyDescent="0.25">
      <c r="A36" s="3" t="s">
        <v>178</v>
      </c>
      <c r="B36" s="3" t="s">
        <v>179</v>
      </c>
      <c r="C36" s="44">
        <v>546</v>
      </c>
      <c r="D36" s="49">
        <v>44</v>
      </c>
      <c r="E36" s="49">
        <v>28</v>
      </c>
      <c r="F36" s="49">
        <v>308</v>
      </c>
      <c r="G36" s="49">
        <v>166</v>
      </c>
      <c r="H36" s="49">
        <v>1</v>
      </c>
      <c r="I36" s="49">
        <v>0</v>
      </c>
      <c r="J36" s="49">
        <v>6</v>
      </c>
      <c r="K36" s="49">
        <v>3</v>
      </c>
      <c r="L36" s="49">
        <v>0</v>
      </c>
      <c r="M36" s="49">
        <v>0</v>
      </c>
      <c r="N36" s="49">
        <v>59</v>
      </c>
      <c r="O36" s="49">
        <v>16</v>
      </c>
      <c r="P36" s="49">
        <v>43</v>
      </c>
      <c r="Q36" s="49">
        <v>28</v>
      </c>
      <c r="R36" s="49">
        <v>241</v>
      </c>
      <c r="S36" s="49">
        <v>144</v>
      </c>
      <c r="T36" s="49">
        <v>0</v>
      </c>
      <c r="U36" s="49">
        <v>0</v>
      </c>
      <c r="V36" s="49">
        <v>2</v>
      </c>
      <c r="W36" s="49">
        <v>3</v>
      </c>
    </row>
    <row r="37" spans="1:23" x14ac:dyDescent="0.25">
      <c r="A37" s="3" t="s">
        <v>146</v>
      </c>
      <c r="B37" s="3" t="s">
        <v>147</v>
      </c>
      <c r="C37" s="44">
        <v>522</v>
      </c>
      <c r="D37" s="49">
        <v>4</v>
      </c>
      <c r="E37" s="49">
        <v>3</v>
      </c>
      <c r="F37" s="49">
        <v>256</v>
      </c>
      <c r="G37" s="49">
        <v>259</v>
      </c>
      <c r="H37" s="49">
        <v>0</v>
      </c>
      <c r="I37" s="49">
        <v>0</v>
      </c>
      <c r="J37" s="49">
        <v>11</v>
      </c>
      <c r="K37" s="49">
        <v>1</v>
      </c>
      <c r="L37" s="49">
        <v>0</v>
      </c>
      <c r="M37" s="49">
        <v>0</v>
      </c>
      <c r="N37" s="49">
        <v>28</v>
      </c>
      <c r="O37" s="49">
        <v>23</v>
      </c>
      <c r="P37" s="49">
        <v>4</v>
      </c>
      <c r="Q37" s="49">
        <v>3</v>
      </c>
      <c r="R37" s="49">
        <v>212</v>
      </c>
      <c r="S37" s="49">
        <v>232</v>
      </c>
      <c r="T37" s="49">
        <v>0</v>
      </c>
      <c r="U37" s="49">
        <v>0</v>
      </c>
      <c r="V37" s="49">
        <v>5</v>
      </c>
      <c r="W37" s="49">
        <v>3</v>
      </c>
    </row>
    <row r="38" spans="1:23" x14ac:dyDescent="0.25">
      <c r="A38" s="3" t="s">
        <v>164</v>
      </c>
      <c r="B38" s="3" t="s">
        <v>165</v>
      </c>
      <c r="C38" s="44">
        <v>518</v>
      </c>
      <c r="D38" s="49">
        <v>62</v>
      </c>
      <c r="E38" s="49">
        <v>1</v>
      </c>
      <c r="F38" s="49">
        <v>448</v>
      </c>
      <c r="G38" s="49">
        <v>7</v>
      </c>
      <c r="H38" s="49">
        <v>2</v>
      </c>
      <c r="I38" s="49">
        <v>0</v>
      </c>
      <c r="J38" s="49">
        <v>18</v>
      </c>
      <c r="K38" s="49">
        <v>0</v>
      </c>
      <c r="L38" s="49">
        <v>0</v>
      </c>
      <c r="M38" s="49">
        <v>1</v>
      </c>
      <c r="N38" s="49">
        <v>116</v>
      </c>
      <c r="O38" s="49">
        <v>1</v>
      </c>
      <c r="P38" s="49">
        <v>56</v>
      </c>
      <c r="Q38" s="49">
        <v>0</v>
      </c>
      <c r="R38" s="49">
        <v>303</v>
      </c>
      <c r="S38" s="49">
        <v>6</v>
      </c>
      <c r="T38" s="49">
        <v>4</v>
      </c>
      <c r="U38" s="49">
        <v>0</v>
      </c>
      <c r="V38" s="49">
        <v>11</v>
      </c>
      <c r="W38" s="49">
        <v>0</v>
      </c>
    </row>
    <row r="39" spans="1:23" x14ac:dyDescent="0.25">
      <c r="A39" s="3" t="s">
        <v>172</v>
      </c>
      <c r="B39" s="3" t="s">
        <v>173</v>
      </c>
      <c r="C39" s="44">
        <v>484</v>
      </c>
      <c r="D39" s="49">
        <v>7</v>
      </c>
      <c r="E39" s="49">
        <v>17</v>
      </c>
      <c r="F39" s="49">
        <v>160</v>
      </c>
      <c r="G39" s="49">
        <v>300</v>
      </c>
      <c r="H39" s="49">
        <v>0</v>
      </c>
      <c r="I39" s="49">
        <v>0</v>
      </c>
      <c r="J39" s="49">
        <v>4</v>
      </c>
      <c r="K39" s="49">
        <v>7</v>
      </c>
      <c r="L39" s="49">
        <v>1</v>
      </c>
      <c r="M39" s="49">
        <v>5</v>
      </c>
      <c r="N39" s="49">
        <v>100</v>
      </c>
      <c r="O39" s="49">
        <v>140</v>
      </c>
      <c r="P39" s="49">
        <v>6</v>
      </c>
      <c r="Q39" s="49">
        <v>9</v>
      </c>
      <c r="R39" s="49">
        <v>52</v>
      </c>
      <c r="S39" s="49">
        <v>147</v>
      </c>
      <c r="T39" s="49">
        <v>0</v>
      </c>
      <c r="U39" s="49">
        <v>3</v>
      </c>
      <c r="V39" s="49">
        <v>4</v>
      </c>
      <c r="W39" s="49">
        <v>6</v>
      </c>
    </row>
    <row r="40" spans="1:23" x14ac:dyDescent="0.25">
      <c r="A40" s="7" t="s">
        <v>231</v>
      </c>
      <c r="B40" s="7"/>
      <c r="C40" s="48">
        <v>2159</v>
      </c>
      <c r="D40" s="50">
        <v>233</v>
      </c>
      <c r="E40" s="50">
        <v>372</v>
      </c>
      <c r="F40" s="50">
        <v>645</v>
      </c>
      <c r="G40" s="50">
        <v>909</v>
      </c>
      <c r="H40" s="50">
        <v>14</v>
      </c>
      <c r="I40" s="50">
        <v>27</v>
      </c>
      <c r="J40" s="50">
        <v>29</v>
      </c>
      <c r="K40" s="50">
        <v>56</v>
      </c>
      <c r="L40" s="50">
        <v>12</v>
      </c>
      <c r="M40" s="50">
        <v>25</v>
      </c>
      <c r="N40" s="50">
        <v>168</v>
      </c>
      <c r="O40" s="50">
        <v>133</v>
      </c>
      <c r="P40" s="50">
        <v>191</v>
      </c>
      <c r="Q40" s="50">
        <v>302</v>
      </c>
      <c r="R40" s="50">
        <v>414</v>
      </c>
      <c r="S40" s="50">
        <v>666</v>
      </c>
      <c r="T40" s="50">
        <v>16</v>
      </c>
      <c r="U40" s="50">
        <v>18</v>
      </c>
      <c r="V40" s="50">
        <v>34</v>
      </c>
      <c r="W40" s="50">
        <v>54</v>
      </c>
    </row>
    <row r="41" spans="1:23" x14ac:dyDescent="0.25">
      <c r="A41" s="3" t="s">
        <v>232</v>
      </c>
      <c r="B41" s="3"/>
      <c r="C41" s="47">
        <v>0.125</v>
      </c>
      <c r="D41" s="4">
        <v>0.161</v>
      </c>
      <c r="E41" s="4">
        <v>0.23100000000000001</v>
      </c>
      <c r="F41" s="4">
        <v>0.124</v>
      </c>
      <c r="G41" s="4">
        <v>0.108</v>
      </c>
      <c r="H41" s="4">
        <v>0.38500000000000001</v>
      </c>
      <c r="I41" s="4">
        <v>0.46100000000000002</v>
      </c>
      <c r="J41" s="4">
        <v>0.24099999999999999</v>
      </c>
      <c r="K41" s="4">
        <v>0.22900000000000001</v>
      </c>
      <c r="L41" s="4">
        <v>9.7000000000000003E-2</v>
      </c>
      <c r="M41" s="4">
        <v>0.08</v>
      </c>
      <c r="N41" s="4">
        <v>0.16900000000000001</v>
      </c>
      <c r="O41" s="4">
        <v>0.13900000000000001</v>
      </c>
      <c r="P41" s="4">
        <v>0.13800000000000001</v>
      </c>
      <c r="Q41" s="4">
        <v>0.20599999999999999</v>
      </c>
      <c r="R41" s="4">
        <v>8.8999999999999996E-2</v>
      </c>
      <c r="S41" s="4">
        <v>9.2999999999999999E-2</v>
      </c>
      <c r="T41" s="4">
        <v>0.127</v>
      </c>
      <c r="U41" s="4">
        <v>0.191</v>
      </c>
      <c r="V41" s="4">
        <v>0.13600000000000001</v>
      </c>
      <c r="W41" s="4">
        <v>9.9000000000000005E-2</v>
      </c>
    </row>
    <row r="42" spans="1:23" ht="13.8" thickBot="1" x14ac:dyDescent="0.3">
      <c r="A42" s="5" t="s">
        <v>233</v>
      </c>
      <c r="B42" s="5"/>
      <c r="C42" s="45">
        <v>19</v>
      </c>
      <c r="D42" s="51">
        <v>1</v>
      </c>
      <c r="E42" s="51">
        <v>1</v>
      </c>
      <c r="F42" s="51">
        <v>8</v>
      </c>
      <c r="G42" s="51">
        <v>9</v>
      </c>
      <c r="H42" s="51">
        <v>1</v>
      </c>
      <c r="I42" s="51">
        <v>0</v>
      </c>
      <c r="J42" s="51">
        <v>0</v>
      </c>
      <c r="K42" s="51">
        <v>0</v>
      </c>
      <c r="L42" s="51">
        <v>0</v>
      </c>
      <c r="M42" s="51">
        <v>0</v>
      </c>
      <c r="N42" s="51">
        <v>3</v>
      </c>
      <c r="O42" s="51">
        <v>1</v>
      </c>
      <c r="P42" s="51">
        <v>0</v>
      </c>
      <c r="Q42" s="51">
        <v>1</v>
      </c>
      <c r="R42" s="51">
        <v>5</v>
      </c>
      <c r="S42" s="51">
        <v>8</v>
      </c>
      <c r="T42" s="51">
        <v>0</v>
      </c>
      <c r="U42" s="51">
        <v>0</v>
      </c>
      <c r="V42" s="51">
        <v>0</v>
      </c>
      <c r="W42" s="51">
        <v>0</v>
      </c>
    </row>
    <row r="44" spans="1:23" x14ac:dyDescent="0.25">
      <c r="A44" s="84" t="s">
        <v>234</v>
      </c>
    </row>
    <row r="45" spans="1:23" x14ac:dyDescent="0.25">
      <c r="A45" s="84" t="s">
        <v>235</v>
      </c>
    </row>
    <row r="46" spans="1:23" x14ac:dyDescent="0.25">
      <c r="A46" s="84" t="s">
        <v>236</v>
      </c>
    </row>
    <row r="47" spans="1:23" x14ac:dyDescent="0.25">
      <c r="A47" s="84" t="s">
        <v>237</v>
      </c>
    </row>
    <row r="48" spans="1:23" x14ac:dyDescent="0.25">
      <c r="A48" s="84" t="s">
        <v>238</v>
      </c>
    </row>
    <row r="49" spans="1:1" x14ac:dyDescent="0.25">
      <c r="A49" s="84" t="s">
        <v>245</v>
      </c>
    </row>
  </sheetData>
  <mergeCells count="5">
    <mergeCell ref="C4:G4"/>
    <mergeCell ref="H4:K4"/>
    <mergeCell ref="L4:O4"/>
    <mergeCell ref="P4:S4"/>
    <mergeCell ref="T4:W4"/>
  </mergeCells>
  <hyperlinks>
    <hyperlink ref="A1" location="Contents!A1" display="Contents" xr:uid="{2CC48A54-2551-4710-AB83-03709E5569F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019FA-3925-49FA-B9D0-9DB88923DC0E}">
  <dimension ref="A1:BE49"/>
  <sheetViews>
    <sheetView showGridLines="0" workbookViewId="0">
      <pane xSplit="2" topLeftCell="C1" activePane="topRight" state="frozen"/>
      <selection pane="topRight"/>
    </sheetView>
  </sheetViews>
  <sheetFormatPr defaultColWidth="9.109375" defaultRowHeight="13.2" x14ac:dyDescent="0.25"/>
  <cols>
    <col min="1" max="1" width="66.5546875" style="84" customWidth="1"/>
    <col min="2" max="2" width="13.33203125" style="84" customWidth="1"/>
    <col min="3" max="23" width="33.6640625" style="84" customWidth="1"/>
    <col min="24" max="29" width="9.109375" style="3"/>
    <col min="30" max="53" width="9.109375" style="113"/>
    <col min="54" max="57" width="9.109375" style="117"/>
    <col min="58" max="16384" width="9.109375" style="115"/>
  </cols>
  <sheetData>
    <row r="1" spans="1:57" x14ac:dyDescent="0.25">
      <c r="A1" s="101" t="s">
        <v>32</v>
      </c>
      <c r="B1" s="99"/>
    </row>
    <row r="2" spans="1:57" s="116" customFormat="1" ht="15.6" x14ac:dyDescent="0.25">
      <c r="A2" s="85" t="s">
        <v>246</v>
      </c>
      <c r="B2" s="85"/>
      <c r="C2" s="85"/>
      <c r="D2" s="85"/>
      <c r="E2" s="85"/>
      <c r="F2" s="85"/>
      <c r="G2" s="85"/>
      <c r="H2" s="85"/>
      <c r="I2" s="85"/>
      <c r="J2" s="85"/>
      <c r="K2" s="85"/>
      <c r="L2" s="85"/>
      <c r="M2" s="85"/>
      <c r="N2" s="6"/>
      <c r="O2" s="6"/>
      <c r="P2" s="85"/>
      <c r="Q2" s="85"/>
      <c r="R2" s="85"/>
      <c r="S2" s="85"/>
      <c r="T2" s="85"/>
      <c r="U2" s="85"/>
      <c r="V2" s="85"/>
      <c r="W2" s="85"/>
      <c r="X2" s="112"/>
      <c r="Y2" s="112"/>
      <c r="Z2" s="112"/>
      <c r="AA2" s="112"/>
      <c r="AB2" s="112"/>
      <c r="AC2" s="112"/>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8"/>
      <c r="BC2" s="118"/>
      <c r="BD2" s="118"/>
      <c r="BE2" s="118"/>
    </row>
    <row r="4" spans="1:57" ht="24" customHeight="1" thickBot="1" x14ac:dyDescent="0.3">
      <c r="A4" s="1"/>
      <c r="B4" s="1"/>
      <c r="C4" s="135" t="s">
        <v>247</v>
      </c>
      <c r="D4" s="135"/>
      <c r="E4" s="135"/>
      <c r="F4" s="135"/>
      <c r="G4" s="135"/>
      <c r="H4" s="135" t="s">
        <v>248</v>
      </c>
      <c r="I4" s="135"/>
      <c r="J4" s="135"/>
      <c r="K4" s="135"/>
      <c r="L4" s="135" t="s">
        <v>249</v>
      </c>
      <c r="M4" s="135"/>
      <c r="N4" s="135"/>
      <c r="O4" s="135"/>
      <c r="P4" s="135" t="s">
        <v>250</v>
      </c>
      <c r="Q4" s="135"/>
      <c r="R4" s="135"/>
      <c r="S4" s="135"/>
      <c r="T4" s="135" t="s">
        <v>251</v>
      </c>
      <c r="U4" s="135"/>
      <c r="V4" s="135"/>
      <c r="W4" s="135"/>
    </row>
    <row r="5" spans="1:57" x14ac:dyDescent="0.25">
      <c r="A5" s="38" t="s">
        <v>216</v>
      </c>
      <c r="B5" s="38"/>
      <c r="C5" s="39" t="s">
        <v>217</v>
      </c>
      <c r="D5" s="39" t="s">
        <v>217</v>
      </c>
      <c r="E5" s="39" t="s">
        <v>217</v>
      </c>
      <c r="F5" s="39" t="s">
        <v>217</v>
      </c>
      <c r="G5" s="39" t="s">
        <v>217</v>
      </c>
      <c r="H5" s="39" t="s">
        <v>218</v>
      </c>
      <c r="I5" s="39" t="s">
        <v>218</v>
      </c>
      <c r="J5" s="39" t="s">
        <v>218</v>
      </c>
      <c r="K5" s="39" t="s">
        <v>218</v>
      </c>
      <c r="L5" s="39" t="s">
        <v>219</v>
      </c>
      <c r="M5" s="39" t="s">
        <v>219</v>
      </c>
      <c r="N5" s="39" t="s">
        <v>219</v>
      </c>
      <c r="O5" s="39" t="s">
        <v>219</v>
      </c>
      <c r="P5" s="39" t="s">
        <v>220</v>
      </c>
      <c r="Q5" s="39" t="s">
        <v>220</v>
      </c>
      <c r="R5" s="39" t="s">
        <v>220</v>
      </c>
      <c r="S5" s="39" t="s">
        <v>220</v>
      </c>
      <c r="T5" s="39" t="s">
        <v>221</v>
      </c>
      <c r="U5" s="39" t="s">
        <v>221</v>
      </c>
      <c r="V5" s="39" t="s">
        <v>221</v>
      </c>
      <c r="W5" s="39" t="s">
        <v>221</v>
      </c>
    </row>
    <row r="6" spans="1:57" ht="13.8" thickBot="1" x14ac:dyDescent="0.3">
      <c r="A6" s="40" t="s">
        <v>222</v>
      </c>
      <c r="B6" s="40"/>
      <c r="C6" s="41" t="s">
        <v>217</v>
      </c>
      <c r="D6" s="42" t="s">
        <v>223</v>
      </c>
      <c r="E6" s="42" t="s">
        <v>224</v>
      </c>
      <c r="F6" s="42" t="s">
        <v>225</v>
      </c>
      <c r="G6" s="42" t="s">
        <v>226</v>
      </c>
      <c r="H6" s="42" t="s">
        <v>223</v>
      </c>
      <c r="I6" s="42" t="s">
        <v>224</v>
      </c>
      <c r="J6" s="42" t="s">
        <v>225</v>
      </c>
      <c r="K6" s="42" t="s">
        <v>226</v>
      </c>
      <c r="L6" s="42" t="s">
        <v>223</v>
      </c>
      <c r="M6" s="42" t="s">
        <v>224</v>
      </c>
      <c r="N6" s="42" t="s">
        <v>225</v>
      </c>
      <c r="O6" s="42" t="s">
        <v>226</v>
      </c>
      <c r="P6" s="42" t="s">
        <v>223</v>
      </c>
      <c r="Q6" s="42" t="s">
        <v>224</v>
      </c>
      <c r="R6" s="42" t="s">
        <v>225</v>
      </c>
      <c r="S6" s="42" t="s">
        <v>226</v>
      </c>
      <c r="T6" s="42" t="s">
        <v>223</v>
      </c>
      <c r="U6" s="42" t="s">
        <v>224</v>
      </c>
      <c r="V6" s="42" t="s">
        <v>225</v>
      </c>
      <c r="W6" s="42" t="s">
        <v>226</v>
      </c>
    </row>
    <row r="7" spans="1:57" x14ac:dyDescent="0.25">
      <c r="A7" s="43" t="s">
        <v>227</v>
      </c>
      <c r="B7" s="43"/>
      <c r="C7" s="44">
        <v>4382</v>
      </c>
      <c r="D7" s="44">
        <v>149</v>
      </c>
      <c r="E7" s="44">
        <v>249</v>
      </c>
      <c r="F7" s="44">
        <v>1820</v>
      </c>
      <c r="G7" s="44">
        <v>2164</v>
      </c>
      <c r="H7" s="44">
        <v>13</v>
      </c>
      <c r="I7" s="44">
        <v>29</v>
      </c>
      <c r="J7" s="44">
        <v>65</v>
      </c>
      <c r="K7" s="44">
        <v>90</v>
      </c>
      <c r="L7" s="44">
        <v>3</v>
      </c>
      <c r="M7" s="44">
        <v>6</v>
      </c>
      <c r="N7" s="44">
        <v>581</v>
      </c>
      <c r="O7" s="44">
        <v>421</v>
      </c>
      <c r="P7" s="44">
        <v>127</v>
      </c>
      <c r="Q7" s="44">
        <v>211</v>
      </c>
      <c r="R7" s="44">
        <v>1159</v>
      </c>
      <c r="S7" s="44">
        <v>1626</v>
      </c>
      <c r="T7" s="44">
        <v>6</v>
      </c>
      <c r="U7" s="44">
        <v>3</v>
      </c>
      <c r="V7" s="44">
        <v>15</v>
      </c>
      <c r="W7" s="44">
        <v>27</v>
      </c>
    </row>
    <row r="8" spans="1:57" x14ac:dyDescent="0.25">
      <c r="A8" s="37" t="s">
        <v>228</v>
      </c>
      <c r="B8" s="37"/>
      <c r="C8" s="46">
        <v>4378</v>
      </c>
      <c r="D8" s="46">
        <v>149</v>
      </c>
      <c r="E8" s="46">
        <v>249</v>
      </c>
      <c r="F8" s="46">
        <v>1816</v>
      </c>
      <c r="G8" s="46">
        <v>2164</v>
      </c>
      <c r="H8" s="46">
        <v>13</v>
      </c>
      <c r="I8" s="46">
        <v>29</v>
      </c>
      <c r="J8" s="46">
        <v>65</v>
      </c>
      <c r="K8" s="46">
        <v>90</v>
      </c>
      <c r="L8" s="46">
        <v>3</v>
      </c>
      <c r="M8" s="46">
        <v>6</v>
      </c>
      <c r="N8" s="46">
        <v>580</v>
      </c>
      <c r="O8" s="46">
        <v>421</v>
      </c>
      <c r="P8" s="46">
        <v>127</v>
      </c>
      <c r="Q8" s="46">
        <v>211</v>
      </c>
      <c r="R8" s="46">
        <v>1156</v>
      </c>
      <c r="S8" s="46">
        <v>1626</v>
      </c>
      <c r="T8" s="46">
        <v>6</v>
      </c>
      <c r="U8" s="46">
        <v>3</v>
      </c>
      <c r="V8" s="46">
        <v>15</v>
      </c>
      <c r="W8" s="46">
        <v>27</v>
      </c>
    </row>
    <row r="9" spans="1:57" x14ac:dyDescent="0.25">
      <c r="A9" s="2" t="s">
        <v>229</v>
      </c>
      <c r="B9" s="2" t="s">
        <v>230</v>
      </c>
      <c r="C9" s="44"/>
      <c r="D9" s="119"/>
      <c r="E9" s="119"/>
      <c r="F9" s="119">
        <f>SUM(F11:G11)/$C11*100</f>
        <v>91.073919107391916</v>
      </c>
      <c r="G9" s="119">
        <f>SUM(F10:G10)/$C10*100</f>
        <v>99.576719576719569</v>
      </c>
      <c r="H9" s="3"/>
      <c r="I9" s="3"/>
      <c r="J9" s="3"/>
      <c r="K9" s="3"/>
      <c r="L9" s="3"/>
      <c r="M9" s="3"/>
      <c r="N9" s="3"/>
      <c r="O9" s="3"/>
      <c r="P9" s="3"/>
      <c r="Q9" s="3"/>
      <c r="R9" s="3"/>
      <c r="S9" s="3"/>
      <c r="T9" s="3"/>
      <c r="U9" s="3"/>
    </row>
    <row r="10" spans="1:57" x14ac:dyDescent="0.25">
      <c r="A10" s="3" t="s">
        <v>130</v>
      </c>
      <c r="B10" s="3" t="s">
        <v>131</v>
      </c>
      <c r="C10" s="44">
        <v>945</v>
      </c>
      <c r="D10" s="49">
        <v>1</v>
      </c>
      <c r="E10" s="49">
        <v>3</v>
      </c>
      <c r="F10" s="49">
        <v>499</v>
      </c>
      <c r="G10" s="49">
        <v>442</v>
      </c>
      <c r="H10" s="49">
        <v>0</v>
      </c>
      <c r="I10" s="49">
        <v>0</v>
      </c>
      <c r="J10" s="49">
        <v>8</v>
      </c>
      <c r="K10" s="49">
        <v>5</v>
      </c>
      <c r="L10" s="49">
        <v>1</v>
      </c>
      <c r="M10" s="49">
        <v>2</v>
      </c>
      <c r="N10" s="49">
        <v>294</v>
      </c>
      <c r="O10" s="49">
        <v>195</v>
      </c>
      <c r="P10" s="49">
        <v>0</v>
      </c>
      <c r="Q10" s="49">
        <v>1</v>
      </c>
      <c r="R10" s="49">
        <v>193</v>
      </c>
      <c r="S10" s="49">
        <v>229</v>
      </c>
      <c r="T10" s="49">
        <v>0</v>
      </c>
      <c r="U10" s="49">
        <v>0</v>
      </c>
      <c r="V10" s="49">
        <v>4</v>
      </c>
      <c r="W10" s="49">
        <v>13</v>
      </c>
    </row>
    <row r="11" spans="1:57" x14ac:dyDescent="0.25">
      <c r="A11" s="3" t="s">
        <v>122</v>
      </c>
      <c r="B11" s="3" t="s">
        <v>123</v>
      </c>
      <c r="C11" s="44">
        <v>717</v>
      </c>
      <c r="D11" s="49">
        <v>35</v>
      </c>
      <c r="E11" s="49">
        <v>29</v>
      </c>
      <c r="F11" s="49">
        <v>302</v>
      </c>
      <c r="G11" s="49">
        <v>351</v>
      </c>
      <c r="H11" s="49">
        <v>3</v>
      </c>
      <c r="I11" s="49">
        <v>1</v>
      </c>
      <c r="J11" s="49">
        <v>11</v>
      </c>
      <c r="K11" s="49">
        <v>13</v>
      </c>
      <c r="L11" s="49">
        <v>0</v>
      </c>
      <c r="M11" s="49">
        <v>0</v>
      </c>
      <c r="N11" s="49">
        <v>37</v>
      </c>
      <c r="O11" s="49">
        <v>43</v>
      </c>
      <c r="P11" s="49">
        <v>32</v>
      </c>
      <c r="Q11" s="49">
        <v>28</v>
      </c>
      <c r="R11" s="49">
        <v>253</v>
      </c>
      <c r="S11" s="49">
        <v>292</v>
      </c>
      <c r="T11" s="49">
        <v>0</v>
      </c>
      <c r="U11" s="49">
        <v>0</v>
      </c>
      <c r="V11" s="49">
        <v>1</v>
      </c>
      <c r="W11" s="49">
        <v>3</v>
      </c>
    </row>
    <row r="12" spans="1:57" x14ac:dyDescent="0.25">
      <c r="A12" s="3" t="s">
        <v>132</v>
      </c>
      <c r="B12" s="3" t="s">
        <v>133</v>
      </c>
      <c r="C12" s="44">
        <v>711</v>
      </c>
      <c r="D12" s="49">
        <v>27</v>
      </c>
      <c r="E12" s="49">
        <v>55</v>
      </c>
      <c r="F12" s="49">
        <v>245</v>
      </c>
      <c r="G12" s="49">
        <v>384</v>
      </c>
      <c r="H12" s="49">
        <v>3</v>
      </c>
      <c r="I12" s="49">
        <v>3</v>
      </c>
      <c r="J12" s="49">
        <v>4</v>
      </c>
      <c r="K12" s="49">
        <v>12</v>
      </c>
      <c r="L12" s="49">
        <v>0</v>
      </c>
      <c r="M12" s="49">
        <v>0</v>
      </c>
      <c r="N12" s="49">
        <v>49</v>
      </c>
      <c r="O12" s="49">
        <v>50</v>
      </c>
      <c r="P12" s="49">
        <v>23</v>
      </c>
      <c r="Q12" s="49">
        <v>52</v>
      </c>
      <c r="R12" s="49">
        <v>190</v>
      </c>
      <c r="S12" s="49">
        <v>319</v>
      </c>
      <c r="T12" s="49">
        <v>1</v>
      </c>
      <c r="U12" s="49">
        <v>0</v>
      </c>
      <c r="V12" s="49">
        <v>2</v>
      </c>
      <c r="W12" s="49">
        <v>3</v>
      </c>
    </row>
    <row r="13" spans="1:57" x14ac:dyDescent="0.25">
      <c r="A13" s="3" t="s">
        <v>206</v>
      </c>
      <c r="B13" s="3" t="s">
        <v>207</v>
      </c>
      <c r="C13" s="44">
        <v>599</v>
      </c>
      <c r="D13" s="49">
        <v>8</v>
      </c>
      <c r="E13" s="49">
        <v>8</v>
      </c>
      <c r="F13" s="49">
        <v>322</v>
      </c>
      <c r="G13" s="49">
        <v>261</v>
      </c>
      <c r="H13" s="49">
        <v>0</v>
      </c>
      <c r="I13" s="49">
        <v>1</v>
      </c>
      <c r="J13" s="49">
        <v>3</v>
      </c>
      <c r="K13" s="49">
        <v>3</v>
      </c>
      <c r="L13" s="49">
        <v>1</v>
      </c>
      <c r="M13" s="49">
        <v>0</v>
      </c>
      <c r="N13" s="49">
        <v>64</v>
      </c>
      <c r="O13" s="49">
        <v>34</v>
      </c>
      <c r="P13" s="49">
        <v>7</v>
      </c>
      <c r="Q13" s="49">
        <v>7</v>
      </c>
      <c r="R13" s="49">
        <v>254</v>
      </c>
      <c r="S13" s="49">
        <v>220</v>
      </c>
      <c r="T13" s="49">
        <v>0</v>
      </c>
      <c r="U13" s="49">
        <v>0</v>
      </c>
      <c r="V13" s="49">
        <v>1</v>
      </c>
      <c r="W13" s="49">
        <v>4</v>
      </c>
    </row>
    <row r="14" spans="1:57" x14ac:dyDescent="0.25">
      <c r="A14" s="3" t="s">
        <v>156</v>
      </c>
      <c r="B14" s="3" t="s">
        <v>157</v>
      </c>
      <c r="C14" s="44">
        <v>534</v>
      </c>
      <c r="D14" s="49">
        <v>9</v>
      </c>
      <c r="E14" s="49">
        <v>20</v>
      </c>
      <c r="F14" s="49">
        <v>161</v>
      </c>
      <c r="G14" s="49">
        <v>344</v>
      </c>
      <c r="H14" s="49">
        <v>0</v>
      </c>
      <c r="I14" s="49">
        <v>1</v>
      </c>
      <c r="J14" s="49">
        <v>6</v>
      </c>
      <c r="K14" s="49">
        <v>12</v>
      </c>
      <c r="L14" s="49">
        <v>0</v>
      </c>
      <c r="M14" s="49">
        <v>0</v>
      </c>
      <c r="N14" s="49">
        <v>32</v>
      </c>
      <c r="O14" s="49">
        <v>35</v>
      </c>
      <c r="P14" s="49">
        <v>9</v>
      </c>
      <c r="Q14" s="49">
        <v>19</v>
      </c>
      <c r="R14" s="49">
        <v>122</v>
      </c>
      <c r="S14" s="49">
        <v>294</v>
      </c>
      <c r="T14" s="49">
        <v>0</v>
      </c>
      <c r="U14" s="49">
        <v>0</v>
      </c>
      <c r="V14" s="49">
        <v>1</v>
      </c>
      <c r="W14" s="49">
        <v>3</v>
      </c>
    </row>
    <row r="15" spans="1:57" x14ac:dyDescent="0.25">
      <c r="A15" s="3" t="s">
        <v>150</v>
      </c>
      <c r="B15" s="3" t="s">
        <v>151</v>
      </c>
      <c r="C15" s="44">
        <v>476</v>
      </c>
      <c r="D15" s="49">
        <v>16</v>
      </c>
      <c r="E15" s="49">
        <v>47</v>
      </c>
      <c r="F15" s="49">
        <v>175</v>
      </c>
      <c r="G15" s="49">
        <v>238</v>
      </c>
      <c r="H15" s="49">
        <v>4</v>
      </c>
      <c r="I15" s="49">
        <v>5</v>
      </c>
      <c r="J15" s="49">
        <v>5</v>
      </c>
      <c r="K15" s="49">
        <v>10</v>
      </c>
      <c r="L15" s="49">
        <v>0</v>
      </c>
      <c r="M15" s="49">
        <v>0</v>
      </c>
      <c r="N15" s="49">
        <v>30</v>
      </c>
      <c r="O15" s="49">
        <v>15</v>
      </c>
      <c r="P15" s="49">
        <v>12</v>
      </c>
      <c r="Q15" s="49">
        <v>41</v>
      </c>
      <c r="R15" s="49">
        <v>138</v>
      </c>
      <c r="S15" s="49">
        <v>207</v>
      </c>
      <c r="T15" s="49">
        <v>0</v>
      </c>
      <c r="U15" s="49">
        <v>1</v>
      </c>
      <c r="V15" s="49">
        <v>2</v>
      </c>
      <c r="W15" s="49">
        <v>6</v>
      </c>
    </row>
    <row r="16" spans="1:57" x14ac:dyDescent="0.25">
      <c r="A16" s="3" t="s">
        <v>136</v>
      </c>
      <c r="B16" s="3" t="s">
        <v>137</v>
      </c>
      <c r="C16" s="44">
        <v>404</v>
      </c>
      <c r="D16" s="49">
        <v>13</v>
      </c>
      <c r="E16" s="49">
        <v>16</v>
      </c>
      <c r="F16" s="49">
        <v>146</v>
      </c>
      <c r="G16" s="49">
        <v>229</v>
      </c>
      <c r="H16" s="49">
        <v>0</v>
      </c>
      <c r="I16" s="49">
        <v>1</v>
      </c>
      <c r="J16" s="49">
        <v>3</v>
      </c>
      <c r="K16" s="49">
        <v>8</v>
      </c>
      <c r="L16" s="49">
        <v>0</v>
      </c>
      <c r="M16" s="49">
        <v>0</v>
      </c>
      <c r="N16" s="49">
        <v>19</v>
      </c>
      <c r="O16" s="49">
        <v>14</v>
      </c>
      <c r="P16" s="49">
        <v>13</v>
      </c>
      <c r="Q16" s="49">
        <v>15</v>
      </c>
      <c r="R16" s="49">
        <v>124</v>
      </c>
      <c r="S16" s="49">
        <v>204</v>
      </c>
      <c r="T16" s="49">
        <v>0</v>
      </c>
      <c r="U16" s="49">
        <v>0</v>
      </c>
      <c r="V16" s="49">
        <v>0</v>
      </c>
      <c r="W16" s="49">
        <v>3</v>
      </c>
    </row>
    <row r="17" spans="1:23" x14ac:dyDescent="0.25">
      <c r="A17" s="3" t="s">
        <v>148</v>
      </c>
      <c r="B17" s="3" t="s">
        <v>149</v>
      </c>
      <c r="C17" s="44">
        <v>362</v>
      </c>
      <c r="D17" s="49">
        <v>6</v>
      </c>
      <c r="E17" s="49">
        <v>8</v>
      </c>
      <c r="F17" s="49">
        <v>163</v>
      </c>
      <c r="G17" s="49">
        <v>185</v>
      </c>
      <c r="H17" s="49">
        <v>0</v>
      </c>
      <c r="I17" s="49">
        <v>3</v>
      </c>
      <c r="J17" s="49">
        <v>7</v>
      </c>
      <c r="K17" s="49">
        <v>5</v>
      </c>
      <c r="L17" s="49">
        <v>0</v>
      </c>
      <c r="M17" s="49">
        <v>0</v>
      </c>
      <c r="N17" s="49">
        <v>15</v>
      </c>
      <c r="O17" s="49">
        <v>14</v>
      </c>
      <c r="P17" s="49">
        <v>6</v>
      </c>
      <c r="Q17" s="49">
        <v>5</v>
      </c>
      <c r="R17" s="49">
        <v>140</v>
      </c>
      <c r="S17" s="49">
        <v>162</v>
      </c>
      <c r="T17" s="49">
        <v>0</v>
      </c>
      <c r="U17" s="49">
        <v>0</v>
      </c>
      <c r="V17" s="49">
        <v>1</v>
      </c>
      <c r="W17" s="49">
        <v>4</v>
      </c>
    </row>
    <row r="18" spans="1:23" x14ac:dyDescent="0.25">
      <c r="A18" s="3" t="s">
        <v>118</v>
      </c>
      <c r="B18" s="3" t="s">
        <v>119</v>
      </c>
      <c r="C18" s="44">
        <v>300</v>
      </c>
      <c r="D18" s="49">
        <v>0</v>
      </c>
      <c r="E18" s="49">
        <v>5</v>
      </c>
      <c r="F18" s="49">
        <v>119</v>
      </c>
      <c r="G18" s="49">
        <v>176</v>
      </c>
      <c r="H18" s="49">
        <v>0</v>
      </c>
      <c r="I18" s="49">
        <v>0</v>
      </c>
      <c r="J18" s="49">
        <v>2</v>
      </c>
      <c r="K18" s="49">
        <v>4</v>
      </c>
      <c r="L18" s="49">
        <v>0</v>
      </c>
      <c r="M18" s="49">
        <v>0</v>
      </c>
      <c r="N18" s="49">
        <v>27</v>
      </c>
      <c r="O18" s="49">
        <v>19</v>
      </c>
      <c r="P18" s="49">
        <v>0</v>
      </c>
      <c r="Q18" s="49">
        <v>5</v>
      </c>
      <c r="R18" s="49">
        <v>89</v>
      </c>
      <c r="S18" s="49">
        <v>148</v>
      </c>
      <c r="T18" s="49">
        <v>0</v>
      </c>
      <c r="U18" s="49">
        <v>0</v>
      </c>
      <c r="V18" s="49">
        <v>1</v>
      </c>
      <c r="W18" s="49">
        <v>5</v>
      </c>
    </row>
    <row r="19" spans="1:23" x14ac:dyDescent="0.25">
      <c r="A19" s="3" t="s">
        <v>120</v>
      </c>
      <c r="B19" s="3" t="s">
        <v>121</v>
      </c>
      <c r="C19" s="44">
        <v>295</v>
      </c>
      <c r="D19" s="49">
        <v>1</v>
      </c>
      <c r="E19" s="49">
        <v>11</v>
      </c>
      <c r="F19" s="49">
        <v>105</v>
      </c>
      <c r="G19" s="49">
        <v>178</v>
      </c>
      <c r="H19" s="49">
        <v>0</v>
      </c>
      <c r="I19" s="49">
        <v>0</v>
      </c>
      <c r="J19" s="49">
        <v>4</v>
      </c>
      <c r="K19" s="49">
        <v>7</v>
      </c>
      <c r="L19" s="49">
        <v>0</v>
      </c>
      <c r="M19" s="49">
        <v>2</v>
      </c>
      <c r="N19" s="49">
        <v>39</v>
      </c>
      <c r="O19" s="49">
        <v>28</v>
      </c>
      <c r="P19" s="49">
        <v>1</v>
      </c>
      <c r="Q19" s="49">
        <v>9</v>
      </c>
      <c r="R19" s="49">
        <v>61</v>
      </c>
      <c r="S19" s="49">
        <v>143</v>
      </c>
      <c r="T19" s="49">
        <v>0</v>
      </c>
      <c r="U19" s="49">
        <v>0</v>
      </c>
      <c r="V19" s="49">
        <v>1</v>
      </c>
      <c r="W19" s="49">
        <v>0</v>
      </c>
    </row>
    <row r="20" spans="1:23" x14ac:dyDescent="0.25">
      <c r="A20" s="3" t="s">
        <v>134</v>
      </c>
      <c r="B20" s="3" t="s">
        <v>135</v>
      </c>
      <c r="C20" s="44">
        <v>136</v>
      </c>
      <c r="D20" s="49">
        <v>6</v>
      </c>
      <c r="E20" s="49">
        <v>15</v>
      </c>
      <c r="F20" s="49">
        <v>65</v>
      </c>
      <c r="G20" s="49">
        <v>50</v>
      </c>
      <c r="H20" s="49">
        <v>2</v>
      </c>
      <c r="I20" s="49">
        <v>0</v>
      </c>
      <c r="J20" s="49">
        <v>1</v>
      </c>
      <c r="K20" s="49">
        <v>0</v>
      </c>
      <c r="L20" s="49">
        <v>0</v>
      </c>
      <c r="M20" s="49">
        <v>0</v>
      </c>
      <c r="N20" s="49">
        <v>12</v>
      </c>
      <c r="O20" s="49">
        <v>3</v>
      </c>
      <c r="P20" s="49">
        <v>4</v>
      </c>
      <c r="Q20" s="49">
        <v>15</v>
      </c>
      <c r="R20" s="49">
        <v>52</v>
      </c>
      <c r="S20" s="49">
        <v>46</v>
      </c>
      <c r="T20" s="49">
        <v>0</v>
      </c>
      <c r="U20" s="49">
        <v>0</v>
      </c>
      <c r="V20" s="49">
        <v>0</v>
      </c>
      <c r="W20" s="49">
        <v>1</v>
      </c>
    </row>
    <row r="21" spans="1:23" x14ac:dyDescent="0.25">
      <c r="A21" s="3" t="s">
        <v>188</v>
      </c>
      <c r="B21" s="3" t="s">
        <v>189</v>
      </c>
      <c r="C21" s="44">
        <v>113</v>
      </c>
      <c r="D21" s="49">
        <v>1</v>
      </c>
      <c r="E21" s="49">
        <v>2</v>
      </c>
      <c r="F21" s="49">
        <v>28</v>
      </c>
      <c r="G21" s="49">
        <v>82</v>
      </c>
      <c r="H21" s="49">
        <v>0</v>
      </c>
      <c r="I21" s="49">
        <v>0</v>
      </c>
      <c r="J21" s="49">
        <v>5</v>
      </c>
      <c r="K21" s="49">
        <v>4</v>
      </c>
      <c r="L21" s="49">
        <v>0</v>
      </c>
      <c r="M21" s="49">
        <v>0</v>
      </c>
      <c r="N21" s="49">
        <v>13</v>
      </c>
      <c r="O21" s="49">
        <v>22</v>
      </c>
      <c r="P21" s="49">
        <v>1</v>
      </c>
      <c r="Q21" s="49">
        <v>2</v>
      </c>
      <c r="R21" s="49">
        <v>10</v>
      </c>
      <c r="S21" s="49">
        <v>55</v>
      </c>
      <c r="T21" s="49">
        <v>0</v>
      </c>
      <c r="U21" s="49">
        <v>0</v>
      </c>
      <c r="V21" s="49">
        <v>0</v>
      </c>
      <c r="W21" s="49">
        <v>1</v>
      </c>
    </row>
    <row r="22" spans="1:23" x14ac:dyDescent="0.25">
      <c r="A22" s="3" t="s">
        <v>198</v>
      </c>
      <c r="B22" s="3" t="s">
        <v>199</v>
      </c>
      <c r="C22" s="44">
        <v>88</v>
      </c>
      <c r="D22" s="49">
        <v>0</v>
      </c>
      <c r="E22" s="49">
        <v>6</v>
      </c>
      <c r="F22" s="49">
        <v>25</v>
      </c>
      <c r="G22" s="49">
        <v>57</v>
      </c>
      <c r="H22" s="49">
        <v>0</v>
      </c>
      <c r="I22" s="49">
        <v>1</v>
      </c>
      <c r="J22" s="49">
        <v>0</v>
      </c>
      <c r="K22" s="49">
        <v>0</v>
      </c>
      <c r="L22" s="49">
        <v>0</v>
      </c>
      <c r="M22" s="49">
        <v>0</v>
      </c>
      <c r="N22" s="49">
        <v>1</v>
      </c>
      <c r="O22" s="49">
        <v>2</v>
      </c>
      <c r="P22" s="49">
        <v>0</v>
      </c>
      <c r="Q22" s="49">
        <v>5</v>
      </c>
      <c r="R22" s="49">
        <v>24</v>
      </c>
      <c r="S22" s="49">
        <v>55</v>
      </c>
      <c r="T22" s="49">
        <v>0</v>
      </c>
      <c r="U22" s="49">
        <v>0</v>
      </c>
      <c r="V22" s="49">
        <v>0</v>
      </c>
      <c r="W22" s="49">
        <v>0</v>
      </c>
    </row>
    <row r="23" spans="1:23" x14ac:dyDescent="0.25">
      <c r="A23" s="3" t="s">
        <v>166</v>
      </c>
      <c r="B23" s="3" t="s">
        <v>167</v>
      </c>
      <c r="C23" s="44">
        <v>84</v>
      </c>
      <c r="D23" s="49">
        <v>1</v>
      </c>
      <c r="E23" s="49">
        <v>6</v>
      </c>
      <c r="F23" s="49">
        <v>26</v>
      </c>
      <c r="G23" s="49">
        <v>51</v>
      </c>
      <c r="H23" s="49">
        <v>0</v>
      </c>
      <c r="I23" s="49">
        <v>0</v>
      </c>
      <c r="J23" s="49">
        <v>1</v>
      </c>
      <c r="K23" s="49">
        <v>4</v>
      </c>
      <c r="L23" s="49">
        <v>0</v>
      </c>
      <c r="M23" s="49">
        <v>0</v>
      </c>
      <c r="N23" s="49">
        <v>4</v>
      </c>
      <c r="O23" s="49">
        <v>4</v>
      </c>
      <c r="P23" s="49">
        <v>1</v>
      </c>
      <c r="Q23" s="49">
        <v>6</v>
      </c>
      <c r="R23" s="49">
        <v>21</v>
      </c>
      <c r="S23" s="49">
        <v>43</v>
      </c>
      <c r="T23" s="49">
        <v>0</v>
      </c>
      <c r="U23" s="49">
        <v>0</v>
      </c>
      <c r="V23" s="49">
        <v>0</v>
      </c>
      <c r="W23" s="49">
        <v>0</v>
      </c>
    </row>
    <row r="24" spans="1:23" x14ac:dyDescent="0.25">
      <c r="A24" s="3" t="s">
        <v>144</v>
      </c>
      <c r="B24" s="3" t="s">
        <v>145</v>
      </c>
      <c r="C24" s="44">
        <v>78</v>
      </c>
      <c r="D24" s="49">
        <v>1</v>
      </c>
      <c r="E24" s="49">
        <v>2</v>
      </c>
      <c r="F24" s="49">
        <v>34</v>
      </c>
      <c r="G24" s="49">
        <v>41</v>
      </c>
      <c r="H24" s="49">
        <v>0</v>
      </c>
      <c r="I24" s="49">
        <v>0</v>
      </c>
      <c r="J24" s="49">
        <v>0</v>
      </c>
      <c r="K24" s="49">
        <v>1</v>
      </c>
      <c r="L24" s="49">
        <v>1</v>
      </c>
      <c r="M24" s="49">
        <v>1</v>
      </c>
      <c r="N24" s="49">
        <v>5</v>
      </c>
      <c r="O24" s="49">
        <v>3</v>
      </c>
      <c r="P24" s="49">
        <v>0</v>
      </c>
      <c r="Q24" s="49">
        <v>1</v>
      </c>
      <c r="R24" s="49">
        <v>28</v>
      </c>
      <c r="S24" s="49">
        <v>36</v>
      </c>
      <c r="T24" s="49">
        <v>0</v>
      </c>
      <c r="U24" s="49">
        <v>0</v>
      </c>
      <c r="V24" s="49">
        <v>1</v>
      </c>
      <c r="W24" s="49">
        <v>1</v>
      </c>
    </row>
    <row r="25" spans="1:23" x14ac:dyDescent="0.25">
      <c r="A25" s="3" t="s">
        <v>160</v>
      </c>
      <c r="B25" s="3" t="s">
        <v>161</v>
      </c>
      <c r="C25" s="44">
        <v>77</v>
      </c>
      <c r="D25" s="49">
        <v>0</v>
      </c>
      <c r="E25" s="49">
        <v>2</v>
      </c>
      <c r="F25" s="49">
        <v>0</v>
      </c>
      <c r="G25" s="49">
        <v>75</v>
      </c>
      <c r="H25" s="49">
        <v>0</v>
      </c>
      <c r="I25" s="49">
        <v>0</v>
      </c>
      <c r="J25" s="49">
        <v>0</v>
      </c>
      <c r="K25" s="49">
        <v>1</v>
      </c>
      <c r="L25" s="49">
        <v>0</v>
      </c>
      <c r="M25" s="49">
        <v>1</v>
      </c>
      <c r="N25" s="49">
        <v>0</v>
      </c>
      <c r="O25" s="49">
        <v>10</v>
      </c>
      <c r="P25" s="49">
        <v>0</v>
      </c>
      <c r="Q25" s="49">
        <v>0</v>
      </c>
      <c r="R25" s="49">
        <v>0</v>
      </c>
      <c r="S25" s="49">
        <v>62</v>
      </c>
      <c r="T25" s="49">
        <v>0</v>
      </c>
      <c r="U25" s="49">
        <v>1</v>
      </c>
      <c r="V25" s="49">
        <v>0</v>
      </c>
      <c r="W25" s="49">
        <v>2</v>
      </c>
    </row>
    <row r="26" spans="1:23" x14ac:dyDescent="0.25">
      <c r="A26" s="3" t="s">
        <v>168</v>
      </c>
      <c r="B26" s="3" t="s">
        <v>169</v>
      </c>
      <c r="C26" s="44">
        <v>75</v>
      </c>
      <c r="D26" s="49">
        <v>0</v>
      </c>
      <c r="E26" s="49">
        <v>0</v>
      </c>
      <c r="F26" s="49">
        <v>33</v>
      </c>
      <c r="G26" s="49">
        <v>42</v>
      </c>
      <c r="H26" s="49">
        <v>0</v>
      </c>
      <c r="I26" s="49">
        <v>0</v>
      </c>
      <c r="J26" s="49">
        <v>2</v>
      </c>
      <c r="K26" s="49">
        <v>1</v>
      </c>
      <c r="L26" s="49">
        <v>0</v>
      </c>
      <c r="M26" s="49">
        <v>0</v>
      </c>
      <c r="N26" s="49">
        <v>1</v>
      </c>
      <c r="O26" s="49">
        <v>3</v>
      </c>
      <c r="P26" s="49">
        <v>0</v>
      </c>
      <c r="Q26" s="49">
        <v>0</v>
      </c>
      <c r="R26" s="49">
        <v>30</v>
      </c>
      <c r="S26" s="49">
        <v>38</v>
      </c>
      <c r="T26" s="49">
        <v>0</v>
      </c>
      <c r="U26" s="49">
        <v>0</v>
      </c>
      <c r="V26" s="49">
        <v>0</v>
      </c>
      <c r="W26" s="49">
        <v>0</v>
      </c>
    </row>
    <row r="27" spans="1:23" x14ac:dyDescent="0.25">
      <c r="A27" s="3" t="s">
        <v>196</v>
      </c>
      <c r="B27" s="3" t="s">
        <v>197</v>
      </c>
      <c r="C27" s="44">
        <v>72</v>
      </c>
      <c r="D27" s="49">
        <v>1</v>
      </c>
      <c r="E27" s="49">
        <v>4</v>
      </c>
      <c r="F27" s="49">
        <v>25</v>
      </c>
      <c r="G27" s="49">
        <v>42</v>
      </c>
      <c r="H27" s="49">
        <v>0</v>
      </c>
      <c r="I27" s="49">
        <v>0</v>
      </c>
      <c r="J27" s="49">
        <v>0</v>
      </c>
      <c r="K27" s="49">
        <v>1</v>
      </c>
      <c r="L27" s="49">
        <v>0</v>
      </c>
      <c r="M27" s="49">
        <v>0</v>
      </c>
      <c r="N27" s="49">
        <v>1</v>
      </c>
      <c r="O27" s="49">
        <v>0</v>
      </c>
      <c r="P27" s="49">
        <v>1</v>
      </c>
      <c r="Q27" s="49">
        <v>4</v>
      </c>
      <c r="R27" s="49">
        <v>24</v>
      </c>
      <c r="S27" s="49">
        <v>41</v>
      </c>
      <c r="T27" s="49">
        <v>0</v>
      </c>
      <c r="U27" s="49">
        <v>0</v>
      </c>
      <c r="V27" s="49">
        <v>0</v>
      </c>
      <c r="W27" s="49">
        <v>0</v>
      </c>
    </row>
    <row r="28" spans="1:23" x14ac:dyDescent="0.25">
      <c r="A28" s="3" t="s">
        <v>162</v>
      </c>
      <c r="B28" s="3" t="s">
        <v>163</v>
      </c>
      <c r="C28" s="44">
        <v>59</v>
      </c>
      <c r="D28" s="49">
        <v>3</v>
      </c>
      <c r="E28" s="49">
        <v>3</v>
      </c>
      <c r="F28" s="49">
        <v>25</v>
      </c>
      <c r="G28" s="49">
        <v>28</v>
      </c>
      <c r="H28" s="49">
        <v>0</v>
      </c>
      <c r="I28" s="49">
        <v>0</v>
      </c>
      <c r="J28" s="49">
        <v>2</v>
      </c>
      <c r="K28" s="49">
        <v>1</v>
      </c>
      <c r="L28" s="49">
        <v>0</v>
      </c>
      <c r="M28" s="49">
        <v>0</v>
      </c>
      <c r="N28" s="49">
        <v>1</v>
      </c>
      <c r="O28" s="49">
        <v>2</v>
      </c>
      <c r="P28" s="49">
        <v>3</v>
      </c>
      <c r="Q28" s="49">
        <v>3</v>
      </c>
      <c r="R28" s="49">
        <v>21</v>
      </c>
      <c r="S28" s="49">
        <v>24</v>
      </c>
      <c r="T28" s="49">
        <v>0</v>
      </c>
      <c r="U28" s="49">
        <v>0</v>
      </c>
      <c r="V28" s="49">
        <v>1</v>
      </c>
      <c r="W28" s="49">
        <v>1</v>
      </c>
    </row>
    <row r="29" spans="1:23" x14ac:dyDescent="0.25">
      <c r="A29" s="3" t="s">
        <v>170</v>
      </c>
      <c r="B29" s="3" t="s">
        <v>171</v>
      </c>
      <c r="C29" s="44">
        <v>58</v>
      </c>
      <c r="D29" s="49">
        <v>17</v>
      </c>
      <c r="E29" s="49">
        <v>12</v>
      </c>
      <c r="F29" s="49">
        <v>15</v>
      </c>
      <c r="G29" s="49">
        <v>14</v>
      </c>
      <c r="H29" s="49">
        <v>0</v>
      </c>
      <c r="I29" s="49">
        <v>4</v>
      </c>
      <c r="J29" s="49">
        <v>1</v>
      </c>
      <c r="K29" s="49">
        <v>2</v>
      </c>
      <c r="L29" s="49">
        <v>0</v>
      </c>
      <c r="M29" s="49">
        <v>0</v>
      </c>
      <c r="N29" s="49">
        <v>0</v>
      </c>
      <c r="O29" s="49">
        <v>0</v>
      </c>
      <c r="P29" s="49">
        <v>16</v>
      </c>
      <c r="Q29" s="49">
        <v>8</v>
      </c>
      <c r="R29" s="49">
        <v>14</v>
      </c>
      <c r="S29" s="49">
        <v>11</v>
      </c>
      <c r="T29" s="49">
        <v>1</v>
      </c>
      <c r="U29" s="49">
        <v>0</v>
      </c>
      <c r="V29" s="49">
        <v>0</v>
      </c>
      <c r="W29" s="49">
        <v>1</v>
      </c>
    </row>
    <row r="30" spans="1:23" x14ac:dyDescent="0.25">
      <c r="A30" s="3" t="s">
        <v>184</v>
      </c>
      <c r="B30" s="3" t="s">
        <v>185</v>
      </c>
      <c r="C30" s="44">
        <v>53</v>
      </c>
      <c r="D30" s="49">
        <v>1</v>
      </c>
      <c r="E30" s="49">
        <v>3</v>
      </c>
      <c r="F30" s="49">
        <v>12</v>
      </c>
      <c r="G30" s="49">
        <v>37</v>
      </c>
      <c r="H30" s="49">
        <v>0</v>
      </c>
      <c r="I30" s="49">
        <v>0</v>
      </c>
      <c r="J30" s="49">
        <v>0</v>
      </c>
      <c r="K30" s="49">
        <v>1</v>
      </c>
      <c r="L30" s="49">
        <v>0</v>
      </c>
      <c r="M30" s="49">
        <v>0</v>
      </c>
      <c r="N30" s="49">
        <v>1</v>
      </c>
      <c r="O30" s="49">
        <v>3</v>
      </c>
      <c r="P30" s="49">
        <v>1</v>
      </c>
      <c r="Q30" s="49">
        <v>3</v>
      </c>
      <c r="R30" s="49">
        <v>11</v>
      </c>
      <c r="S30" s="49">
        <v>33</v>
      </c>
      <c r="T30" s="49">
        <v>0</v>
      </c>
      <c r="U30" s="49">
        <v>0</v>
      </c>
      <c r="V30" s="49">
        <v>0</v>
      </c>
      <c r="W30" s="49">
        <v>0</v>
      </c>
    </row>
    <row r="31" spans="1:23" x14ac:dyDescent="0.25">
      <c r="A31" s="3" t="s">
        <v>124</v>
      </c>
      <c r="B31" s="3" t="s">
        <v>125</v>
      </c>
      <c r="C31" s="44">
        <v>51</v>
      </c>
      <c r="D31" s="49">
        <v>13</v>
      </c>
      <c r="E31" s="49">
        <v>15</v>
      </c>
      <c r="F31" s="49">
        <v>11</v>
      </c>
      <c r="G31" s="49">
        <v>12</v>
      </c>
      <c r="H31" s="49">
        <v>1</v>
      </c>
      <c r="I31" s="49">
        <v>0</v>
      </c>
      <c r="J31" s="49">
        <v>0</v>
      </c>
      <c r="K31" s="49">
        <v>0</v>
      </c>
      <c r="L31" s="49">
        <v>0</v>
      </c>
      <c r="M31" s="49">
        <v>0</v>
      </c>
      <c r="N31" s="49">
        <v>1</v>
      </c>
      <c r="O31" s="49">
        <v>0</v>
      </c>
      <c r="P31" s="49">
        <v>12</v>
      </c>
      <c r="Q31" s="49">
        <v>15</v>
      </c>
      <c r="R31" s="49">
        <v>10</v>
      </c>
      <c r="S31" s="49">
        <v>12</v>
      </c>
      <c r="T31" s="49">
        <v>0</v>
      </c>
      <c r="U31" s="49">
        <v>0</v>
      </c>
      <c r="V31" s="49">
        <v>0</v>
      </c>
      <c r="W31" s="49">
        <v>0</v>
      </c>
    </row>
    <row r="32" spans="1:23" x14ac:dyDescent="0.25">
      <c r="A32" s="3" t="s">
        <v>146</v>
      </c>
      <c r="B32" s="3" t="s">
        <v>147</v>
      </c>
      <c r="C32" s="44">
        <v>50</v>
      </c>
      <c r="D32" s="49">
        <v>1</v>
      </c>
      <c r="E32" s="49">
        <v>0</v>
      </c>
      <c r="F32" s="49">
        <v>24</v>
      </c>
      <c r="G32" s="49">
        <v>25</v>
      </c>
      <c r="H32" s="49">
        <v>0</v>
      </c>
      <c r="I32" s="49">
        <v>0</v>
      </c>
      <c r="J32" s="49">
        <v>0</v>
      </c>
      <c r="K32" s="49">
        <v>0</v>
      </c>
      <c r="L32" s="49">
        <v>0</v>
      </c>
      <c r="M32" s="49">
        <v>0</v>
      </c>
      <c r="N32" s="49">
        <v>3</v>
      </c>
      <c r="O32" s="49">
        <v>1</v>
      </c>
      <c r="P32" s="49">
        <v>1</v>
      </c>
      <c r="Q32" s="49">
        <v>0</v>
      </c>
      <c r="R32" s="49">
        <v>20</v>
      </c>
      <c r="S32" s="49">
        <v>24</v>
      </c>
      <c r="T32" s="49">
        <v>0</v>
      </c>
      <c r="U32" s="49">
        <v>0</v>
      </c>
      <c r="V32" s="49">
        <v>1</v>
      </c>
      <c r="W32" s="49">
        <v>0</v>
      </c>
    </row>
    <row r="33" spans="1:23" x14ac:dyDescent="0.25">
      <c r="A33" s="3" t="s">
        <v>180</v>
      </c>
      <c r="B33" s="3" t="s">
        <v>181</v>
      </c>
      <c r="C33" s="44">
        <v>49</v>
      </c>
      <c r="D33" s="49">
        <v>1</v>
      </c>
      <c r="E33" s="49">
        <v>2</v>
      </c>
      <c r="F33" s="49">
        <v>15</v>
      </c>
      <c r="G33" s="49">
        <v>31</v>
      </c>
      <c r="H33" s="49">
        <v>0</v>
      </c>
      <c r="I33" s="49">
        <v>0</v>
      </c>
      <c r="J33" s="49">
        <v>0</v>
      </c>
      <c r="K33" s="49">
        <v>0</v>
      </c>
      <c r="L33" s="49">
        <v>0</v>
      </c>
      <c r="M33" s="49">
        <v>0</v>
      </c>
      <c r="N33" s="49">
        <v>0</v>
      </c>
      <c r="O33" s="49">
        <v>0</v>
      </c>
      <c r="P33" s="49">
        <v>1</v>
      </c>
      <c r="Q33" s="49">
        <v>2</v>
      </c>
      <c r="R33" s="49">
        <v>15</v>
      </c>
      <c r="S33" s="49">
        <v>31</v>
      </c>
      <c r="T33" s="49">
        <v>0</v>
      </c>
      <c r="U33" s="49">
        <v>0</v>
      </c>
      <c r="V33" s="49">
        <v>0</v>
      </c>
      <c r="W33" s="49">
        <v>0</v>
      </c>
    </row>
    <row r="34" spans="1:23" x14ac:dyDescent="0.25">
      <c r="A34" s="3" t="s">
        <v>152</v>
      </c>
      <c r="B34" s="3" t="s">
        <v>153</v>
      </c>
      <c r="C34" s="44">
        <v>43</v>
      </c>
      <c r="D34" s="49">
        <v>2</v>
      </c>
      <c r="E34" s="49">
        <v>2</v>
      </c>
      <c r="F34" s="49">
        <v>14</v>
      </c>
      <c r="G34" s="49">
        <v>25</v>
      </c>
      <c r="H34" s="49">
        <v>0</v>
      </c>
      <c r="I34" s="49">
        <v>1</v>
      </c>
      <c r="J34" s="49">
        <v>0</v>
      </c>
      <c r="K34" s="49">
        <v>2</v>
      </c>
      <c r="L34" s="49">
        <v>0</v>
      </c>
      <c r="M34" s="49">
        <v>0</v>
      </c>
      <c r="N34" s="49">
        <v>0</v>
      </c>
      <c r="O34" s="49">
        <v>0</v>
      </c>
      <c r="P34" s="49">
        <v>2</v>
      </c>
      <c r="Q34" s="49">
        <v>1</v>
      </c>
      <c r="R34" s="49">
        <v>14</v>
      </c>
      <c r="S34" s="49">
        <v>23</v>
      </c>
      <c r="T34" s="49">
        <v>0</v>
      </c>
      <c r="U34" s="49">
        <v>0</v>
      </c>
      <c r="V34" s="49">
        <v>0</v>
      </c>
      <c r="W34" s="49">
        <v>0</v>
      </c>
    </row>
    <row r="35" spans="1:23" x14ac:dyDescent="0.25">
      <c r="A35" s="3" t="s">
        <v>204</v>
      </c>
      <c r="B35" s="3" t="s">
        <v>205</v>
      </c>
      <c r="C35" s="44">
        <v>42</v>
      </c>
      <c r="D35" s="49">
        <v>6</v>
      </c>
      <c r="E35" s="49">
        <v>8</v>
      </c>
      <c r="F35" s="49">
        <v>6</v>
      </c>
      <c r="G35" s="49">
        <v>22</v>
      </c>
      <c r="H35" s="49">
        <v>0</v>
      </c>
      <c r="I35" s="49">
        <v>0</v>
      </c>
      <c r="J35" s="49">
        <v>0</v>
      </c>
      <c r="K35" s="49">
        <v>1</v>
      </c>
      <c r="L35" s="49">
        <v>0</v>
      </c>
      <c r="M35" s="49">
        <v>0</v>
      </c>
      <c r="N35" s="49">
        <v>0</v>
      </c>
      <c r="O35" s="49">
        <v>1</v>
      </c>
      <c r="P35" s="49">
        <v>6</v>
      </c>
      <c r="Q35" s="49">
        <v>8</v>
      </c>
      <c r="R35" s="49">
        <v>6</v>
      </c>
      <c r="S35" s="49">
        <v>20</v>
      </c>
      <c r="T35" s="49">
        <v>0</v>
      </c>
      <c r="U35" s="49">
        <v>0</v>
      </c>
      <c r="V35" s="49">
        <v>0</v>
      </c>
      <c r="W35" s="49">
        <v>0</v>
      </c>
    </row>
    <row r="36" spans="1:23" x14ac:dyDescent="0.25">
      <c r="A36" s="3" t="s">
        <v>114</v>
      </c>
      <c r="B36" s="3" t="s">
        <v>115</v>
      </c>
      <c r="C36" s="44">
        <v>37</v>
      </c>
      <c r="D36" s="49">
        <v>1</v>
      </c>
      <c r="E36" s="49">
        <v>3</v>
      </c>
      <c r="F36" s="49">
        <v>11</v>
      </c>
      <c r="G36" s="49">
        <v>22</v>
      </c>
      <c r="H36" s="49">
        <v>0</v>
      </c>
      <c r="I36" s="49">
        <v>0</v>
      </c>
      <c r="J36" s="49">
        <v>0</v>
      </c>
      <c r="K36" s="49">
        <v>1</v>
      </c>
      <c r="L36" s="49">
        <v>0</v>
      </c>
      <c r="M36" s="49">
        <v>0</v>
      </c>
      <c r="N36" s="49">
        <v>0</v>
      </c>
      <c r="O36" s="49">
        <v>1</v>
      </c>
      <c r="P36" s="49">
        <v>1</v>
      </c>
      <c r="Q36" s="49">
        <v>3</v>
      </c>
      <c r="R36" s="49">
        <v>11</v>
      </c>
      <c r="S36" s="49">
        <v>20</v>
      </c>
      <c r="T36" s="49">
        <v>0</v>
      </c>
      <c r="U36" s="49">
        <v>0</v>
      </c>
      <c r="V36" s="49">
        <v>0</v>
      </c>
      <c r="W36" s="49">
        <v>0</v>
      </c>
    </row>
    <row r="37" spans="1:23" x14ac:dyDescent="0.25">
      <c r="A37" s="3" t="s">
        <v>172</v>
      </c>
      <c r="B37" s="3" t="s">
        <v>173</v>
      </c>
      <c r="C37" s="44">
        <v>35</v>
      </c>
      <c r="D37" s="49">
        <v>0</v>
      </c>
      <c r="E37" s="49">
        <v>1</v>
      </c>
      <c r="F37" s="49">
        <v>10</v>
      </c>
      <c r="G37" s="49">
        <v>24</v>
      </c>
      <c r="H37" s="49">
        <v>0</v>
      </c>
      <c r="I37" s="49">
        <v>0</v>
      </c>
      <c r="J37" s="49">
        <v>0</v>
      </c>
      <c r="K37" s="49">
        <v>0</v>
      </c>
      <c r="L37" s="49">
        <v>0</v>
      </c>
      <c r="M37" s="49">
        <v>0</v>
      </c>
      <c r="N37" s="49">
        <v>6</v>
      </c>
      <c r="O37" s="49">
        <v>12</v>
      </c>
      <c r="P37" s="49">
        <v>0</v>
      </c>
      <c r="Q37" s="49">
        <v>1</v>
      </c>
      <c r="R37" s="49">
        <v>4</v>
      </c>
      <c r="S37" s="49">
        <v>11</v>
      </c>
      <c r="T37" s="49">
        <v>0</v>
      </c>
      <c r="U37" s="49">
        <v>0</v>
      </c>
      <c r="V37" s="49">
        <v>0</v>
      </c>
      <c r="W37" s="49">
        <v>1</v>
      </c>
    </row>
    <row r="38" spans="1:23" x14ac:dyDescent="0.25">
      <c r="A38" s="3" t="s">
        <v>164</v>
      </c>
      <c r="B38" s="3" t="s">
        <v>165</v>
      </c>
      <c r="C38" s="44">
        <v>32</v>
      </c>
      <c r="D38" s="49">
        <v>6</v>
      </c>
      <c r="E38" s="49">
        <v>0</v>
      </c>
      <c r="F38" s="49">
        <v>26</v>
      </c>
      <c r="G38" s="49">
        <v>0</v>
      </c>
      <c r="H38" s="49">
        <v>0</v>
      </c>
      <c r="I38" s="49">
        <v>0</v>
      </c>
      <c r="J38" s="49">
        <v>0</v>
      </c>
      <c r="K38" s="49">
        <v>0</v>
      </c>
      <c r="L38" s="49">
        <v>0</v>
      </c>
      <c r="M38" s="49">
        <v>0</v>
      </c>
      <c r="N38" s="49">
        <v>9</v>
      </c>
      <c r="O38" s="49">
        <v>0</v>
      </c>
      <c r="P38" s="49">
        <v>3</v>
      </c>
      <c r="Q38" s="49">
        <v>0</v>
      </c>
      <c r="R38" s="49">
        <v>17</v>
      </c>
      <c r="S38" s="49">
        <v>0</v>
      </c>
      <c r="T38" s="49">
        <v>3</v>
      </c>
      <c r="U38" s="49">
        <v>0</v>
      </c>
      <c r="V38" s="49">
        <v>0</v>
      </c>
      <c r="W38" s="49">
        <v>0</v>
      </c>
    </row>
    <row r="39" spans="1:23" x14ac:dyDescent="0.25">
      <c r="A39" s="3" t="s">
        <v>158</v>
      </c>
      <c r="B39" s="3" t="s">
        <v>159</v>
      </c>
      <c r="C39" s="44">
        <v>32</v>
      </c>
      <c r="D39" s="49">
        <v>1</v>
      </c>
      <c r="E39" s="49">
        <v>0</v>
      </c>
      <c r="F39" s="49">
        <v>10</v>
      </c>
      <c r="G39" s="49">
        <v>21</v>
      </c>
      <c r="H39" s="49">
        <v>0</v>
      </c>
      <c r="I39" s="49">
        <v>0</v>
      </c>
      <c r="J39" s="49">
        <v>0</v>
      </c>
      <c r="K39" s="49">
        <v>3</v>
      </c>
      <c r="L39" s="49">
        <v>0</v>
      </c>
      <c r="M39" s="49">
        <v>0</v>
      </c>
      <c r="N39" s="49">
        <v>1</v>
      </c>
      <c r="O39" s="49">
        <v>1</v>
      </c>
      <c r="P39" s="49">
        <v>1</v>
      </c>
      <c r="Q39" s="49">
        <v>0</v>
      </c>
      <c r="R39" s="49">
        <v>9</v>
      </c>
      <c r="S39" s="49">
        <v>17</v>
      </c>
      <c r="T39" s="49">
        <v>0</v>
      </c>
      <c r="U39" s="49">
        <v>0</v>
      </c>
      <c r="V39" s="49">
        <v>0</v>
      </c>
      <c r="W39" s="49">
        <v>0</v>
      </c>
    </row>
    <row r="40" spans="1:23" x14ac:dyDescent="0.25">
      <c r="A40" s="7" t="s">
        <v>231</v>
      </c>
      <c r="B40" s="7"/>
      <c r="C40" s="48">
        <v>152</v>
      </c>
      <c r="D40" s="50">
        <v>10</v>
      </c>
      <c r="E40" s="50">
        <v>17</v>
      </c>
      <c r="F40" s="50">
        <v>49</v>
      </c>
      <c r="G40" s="50">
        <v>76</v>
      </c>
      <c r="H40" s="50">
        <v>0</v>
      </c>
      <c r="I40" s="50">
        <v>1</v>
      </c>
      <c r="J40" s="50">
        <v>1</v>
      </c>
      <c r="K40" s="50">
        <v>4</v>
      </c>
      <c r="L40" s="50">
        <v>1</v>
      </c>
      <c r="M40" s="50">
        <v>1</v>
      </c>
      <c r="N40" s="50">
        <v>3</v>
      </c>
      <c r="O40" s="50">
        <v>10</v>
      </c>
      <c r="P40" s="50">
        <v>8</v>
      </c>
      <c r="Q40" s="50">
        <v>14</v>
      </c>
      <c r="R40" s="50">
        <v>42</v>
      </c>
      <c r="S40" s="50">
        <v>60</v>
      </c>
      <c r="T40" s="50">
        <v>1</v>
      </c>
      <c r="U40" s="50">
        <v>1</v>
      </c>
      <c r="V40" s="50">
        <v>3</v>
      </c>
      <c r="W40" s="50">
        <v>2</v>
      </c>
    </row>
    <row r="41" spans="1:23" x14ac:dyDescent="0.25">
      <c r="A41" s="3" t="s">
        <v>232</v>
      </c>
      <c r="B41" s="3"/>
      <c r="C41" s="47">
        <v>0.17100000000000001</v>
      </c>
      <c r="D41" s="4">
        <v>0.215</v>
      </c>
      <c r="E41" s="4">
        <v>0.30499999999999999</v>
      </c>
      <c r="F41" s="4">
        <v>0.17799999999999999</v>
      </c>
      <c r="G41" s="4">
        <v>0.14699999999999999</v>
      </c>
      <c r="H41" s="4">
        <v>0.38500000000000001</v>
      </c>
      <c r="I41" s="4">
        <v>0.51700000000000002</v>
      </c>
      <c r="J41" s="4">
        <v>0.35399999999999998</v>
      </c>
      <c r="K41" s="4">
        <v>0.311</v>
      </c>
      <c r="L41" s="4">
        <v>0</v>
      </c>
      <c r="M41" s="4">
        <v>0.16700000000000001</v>
      </c>
      <c r="N41" s="4">
        <v>0.22900000000000001</v>
      </c>
      <c r="O41" s="4">
        <v>0.219</v>
      </c>
      <c r="P41" s="4">
        <v>0.20499999999999999</v>
      </c>
      <c r="Q41" s="4">
        <v>0.28000000000000003</v>
      </c>
      <c r="R41" s="4">
        <v>0.14299999999999999</v>
      </c>
      <c r="S41" s="4">
        <v>0.121</v>
      </c>
      <c r="T41" s="4">
        <v>0.16700000000000001</v>
      </c>
      <c r="U41" s="4">
        <v>0.33300000000000002</v>
      </c>
      <c r="V41" s="4">
        <v>0.13300000000000001</v>
      </c>
      <c r="W41" s="4">
        <v>7.3999999999999996E-2</v>
      </c>
    </row>
    <row r="42" spans="1:23" ht="13.8" thickBot="1" x14ac:dyDescent="0.3">
      <c r="A42" s="5" t="s">
        <v>233</v>
      </c>
      <c r="B42" s="5"/>
      <c r="C42" s="45">
        <v>4</v>
      </c>
      <c r="D42" s="51">
        <v>0</v>
      </c>
      <c r="E42" s="51">
        <v>0</v>
      </c>
      <c r="F42" s="51">
        <v>4</v>
      </c>
      <c r="G42" s="51">
        <v>0</v>
      </c>
      <c r="H42" s="51">
        <v>0</v>
      </c>
      <c r="I42" s="51">
        <v>0</v>
      </c>
      <c r="J42" s="51">
        <v>0</v>
      </c>
      <c r="K42" s="51">
        <v>0</v>
      </c>
      <c r="L42" s="51">
        <v>0</v>
      </c>
      <c r="M42" s="51">
        <v>0</v>
      </c>
      <c r="N42" s="51">
        <v>1</v>
      </c>
      <c r="O42" s="51">
        <v>0</v>
      </c>
      <c r="P42" s="51">
        <v>0</v>
      </c>
      <c r="Q42" s="51">
        <v>0</v>
      </c>
      <c r="R42" s="51">
        <v>3</v>
      </c>
      <c r="S42" s="51">
        <v>0</v>
      </c>
      <c r="T42" s="51">
        <v>0</v>
      </c>
      <c r="U42" s="51">
        <v>0</v>
      </c>
      <c r="V42" s="51">
        <v>0</v>
      </c>
      <c r="W42" s="51">
        <v>0</v>
      </c>
    </row>
    <row r="44" spans="1:23" x14ac:dyDescent="0.25">
      <c r="A44" s="84" t="s">
        <v>234</v>
      </c>
    </row>
    <row r="45" spans="1:23" x14ac:dyDescent="0.25">
      <c r="A45" s="84" t="s">
        <v>235</v>
      </c>
    </row>
    <row r="46" spans="1:23" x14ac:dyDescent="0.25">
      <c r="A46" s="84" t="s">
        <v>236</v>
      </c>
    </row>
    <row r="47" spans="1:23" x14ac:dyDescent="0.25">
      <c r="A47" s="84" t="s">
        <v>237</v>
      </c>
    </row>
    <row r="48" spans="1:23" x14ac:dyDescent="0.25">
      <c r="A48" s="84" t="s">
        <v>238</v>
      </c>
    </row>
    <row r="49" spans="1:1" x14ac:dyDescent="0.25">
      <c r="A49" s="84" t="s">
        <v>245</v>
      </c>
    </row>
  </sheetData>
  <mergeCells count="5">
    <mergeCell ref="C4:G4"/>
    <mergeCell ref="H4:K4"/>
    <mergeCell ref="L4:O4"/>
    <mergeCell ref="P4:S4"/>
    <mergeCell ref="T4:W4"/>
  </mergeCells>
  <hyperlinks>
    <hyperlink ref="A1" location="Contents!A1" display="Contents" xr:uid="{1F76D81E-C4AD-488C-8C0F-E09B93D919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E33A-8039-416D-852A-90AE3B4317DD}">
  <dimension ref="A1:AZ33"/>
  <sheetViews>
    <sheetView showGridLines="0" workbookViewId="0">
      <pane xSplit="1" topLeftCell="B1" activePane="topRight" state="frozen"/>
      <selection pane="topRight"/>
    </sheetView>
  </sheetViews>
  <sheetFormatPr defaultColWidth="8.88671875" defaultRowHeight="13.2" x14ac:dyDescent="0.25"/>
  <cols>
    <col min="1" max="1" width="66.5546875" style="84" customWidth="1"/>
    <col min="2" max="22" width="33.6640625" style="84" customWidth="1"/>
    <col min="23" max="28" width="9.109375" style="3" customWidth="1"/>
    <col min="29" max="51" width="9.109375" style="113" customWidth="1"/>
    <col min="52" max="52" width="9.109375" style="115" customWidth="1"/>
    <col min="53" max="16384" width="8.88671875" style="84"/>
  </cols>
  <sheetData>
    <row r="1" spans="1:52" x14ac:dyDescent="0.25">
      <c r="A1" s="101" t="s">
        <v>32</v>
      </c>
    </row>
    <row r="2" spans="1:52" ht="15.6" x14ac:dyDescent="0.25">
      <c r="A2" s="85" t="s">
        <v>252</v>
      </c>
      <c r="B2" s="85"/>
      <c r="C2" s="85"/>
      <c r="D2" s="85"/>
      <c r="E2" s="85"/>
      <c r="F2" s="85"/>
      <c r="G2" s="85"/>
      <c r="H2" s="85"/>
      <c r="I2" s="85"/>
      <c r="J2" s="85"/>
      <c r="K2" s="85"/>
      <c r="L2" s="85"/>
      <c r="M2" s="6"/>
      <c r="N2" s="6"/>
      <c r="O2" s="85"/>
      <c r="P2" s="85"/>
      <c r="Q2" s="85"/>
      <c r="R2" s="85"/>
      <c r="S2" s="85"/>
      <c r="T2" s="85"/>
      <c r="U2" s="85"/>
      <c r="V2" s="85"/>
      <c r="W2" s="112"/>
      <c r="X2" s="112"/>
      <c r="Y2" s="112"/>
      <c r="Z2" s="112"/>
      <c r="AA2" s="112"/>
      <c r="AB2" s="112"/>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6"/>
    </row>
    <row r="4" spans="1:52" ht="15.75" customHeight="1" thickBot="1" x14ac:dyDescent="0.3">
      <c r="A4" s="1"/>
      <c r="B4" s="135" t="s">
        <v>253</v>
      </c>
      <c r="C4" s="135"/>
      <c r="D4" s="135"/>
      <c r="E4" s="135"/>
      <c r="F4" s="135"/>
      <c r="G4" s="135" t="s">
        <v>254</v>
      </c>
      <c r="H4" s="135"/>
      <c r="I4" s="135"/>
      <c r="J4" s="135"/>
      <c r="K4" s="135" t="s">
        <v>255</v>
      </c>
      <c r="L4" s="135"/>
      <c r="M4" s="135"/>
      <c r="N4" s="135"/>
      <c r="O4" s="135" t="s">
        <v>256</v>
      </c>
      <c r="P4" s="135"/>
      <c r="Q4" s="135"/>
      <c r="R4" s="135"/>
      <c r="S4" s="135" t="s">
        <v>257</v>
      </c>
      <c r="T4" s="135"/>
      <c r="U4" s="135"/>
      <c r="V4" s="135"/>
    </row>
    <row r="5" spans="1:52" x14ac:dyDescent="0.25">
      <c r="A5" s="38" t="s">
        <v>216</v>
      </c>
      <c r="B5" s="39" t="s">
        <v>217</v>
      </c>
      <c r="C5" s="39" t="s">
        <v>217</v>
      </c>
      <c r="D5" s="39" t="s">
        <v>217</v>
      </c>
      <c r="E5" s="39" t="s">
        <v>217</v>
      </c>
      <c r="F5" s="39" t="s">
        <v>217</v>
      </c>
      <c r="G5" s="39" t="s">
        <v>218</v>
      </c>
      <c r="H5" s="39" t="s">
        <v>218</v>
      </c>
      <c r="I5" s="39" t="s">
        <v>218</v>
      </c>
      <c r="J5" s="39" t="s">
        <v>218</v>
      </c>
      <c r="K5" s="39" t="s">
        <v>219</v>
      </c>
      <c r="L5" s="39" t="s">
        <v>219</v>
      </c>
      <c r="M5" s="39" t="s">
        <v>219</v>
      </c>
      <c r="N5" s="39" t="s">
        <v>219</v>
      </c>
      <c r="O5" s="39" t="s">
        <v>220</v>
      </c>
      <c r="P5" s="39" t="s">
        <v>220</v>
      </c>
      <c r="Q5" s="39" t="s">
        <v>220</v>
      </c>
      <c r="R5" s="39" t="s">
        <v>220</v>
      </c>
      <c r="S5" s="39" t="s">
        <v>221</v>
      </c>
      <c r="T5" s="39" t="s">
        <v>221</v>
      </c>
      <c r="U5" s="39" t="s">
        <v>221</v>
      </c>
      <c r="V5" s="39" t="s">
        <v>221</v>
      </c>
    </row>
    <row r="6" spans="1:52" ht="13.8" thickBot="1" x14ac:dyDescent="0.3">
      <c r="A6" s="40" t="s">
        <v>222</v>
      </c>
      <c r="B6" s="41" t="s">
        <v>217</v>
      </c>
      <c r="C6" s="42" t="s">
        <v>223</v>
      </c>
      <c r="D6" s="42" t="s">
        <v>224</v>
      </c>
      <c r="E6" s="42" t="s">
        <v>225</v>
      </c>
      <c r="F6" s="42" t="s">
        <v>226</v>
      </c>
      <c r="G6" s="42" t="s">
        <v>223</v>
      </c>
      <c r="H6" s="42" t="s">
        <v>224</v>
      </c>
      <c r="I6" s="42" t="s">
        <v>225</v>
      </c>
      <c r="J6" s="42" t="s">
        <v>226</v>
      </c>
      <c r="K6" s="42" t="s">
        <v>223</v>
      </c>
      <c r="L6" s="42" t="s">
        <v>224</v>
      </c>
      <c r="M6" s="42" t="s">
        <v>225</v>
      </c>
      <c r="N6" s="42" t="s">
        <v>226</v>
      </c>
      <c r="O6" s="42" t="s">
        <v>223</v>
      </c>
      <c r="P6" s="42" t="s">
        <v>224</v>
      </c>
      <c r="Q6" s="42" t="s">
        <v>225</v>
      </c>
      <c r="R6" s="42" t="s">
        <v>226</v>
      </c>
      <c r="S6" s="42" t="s">
        <v>223</v>
      </c>
      <c r="T6" s="42" t="s">
        <v>224</v>
      </c>
      <c r="U6" s="42" t="s">
        <v>225</v>
      </c>
      <c r="V6" s="42" t="s">
        <v>226</v>
      </c>
    </row>
    <row r="7" spans="1:52" x14ac:dyDescent="0.25">
      <c r="A7" s="43" t="s">
        <v>227</v>
      </c>
      <c r="B7" s="44">
        <v>73766</v>
      </c>
      <c r="C7" s="44">
        <v>2610</v>
      </c>
      <c r="D7" s="44">
        <v>4783</v>
      </c>
      <c r="E7" s="44">
        <v>30161</v>
      </c>
      <c r="F7" s="44">
        <v>36212</v>
      </c>
      <c r="G7" s="44">
        <v>258</v>
      </c>
      <c r="H7" s="44">
        <v>524</v>
      </c>
      <c r="I7" s="44">
        <v>1033</v>
      </c>
      <c r="J7" s="44">
        <v>1406</v>
      </c>
      <c r="K7" s="44">
        <v>75</v>
      </c>
      <c r="L7" s="44">
        <v>107</v>
      </c>
      <c r="M7" s="44">
        <v>10926</v>
      </c>
      <c r="N7" s="44">
        <v>7805</v>
      </c>
      <c r="O7" s="44">
        <v>2207</v>
      </c>
      <c r="P7" s="44">
        <v>4060</v>
      </c>
      <c r="Q7" s="44">
        <v>17776</v>
      </c>
      <c r="R7" s="44">
        <v>26498</v>
      </c>
      <c r="S7" s="44">
        <v>70</v>
      </c>
      <c r="T7" s="44">
        <v>92</v>
      </c>
      <c r="U7" s="44">
        <v>426</v>
      </c>
      <c r="V7" s="44">
        <v>503</v>
      </c>
    </row>
    <row r="8" spans="1:52" x14ac:dyDescent="0.25">
      <c r="A8" s="37" t="s">
        <v>228</v>
      </c>
      <c r="B8" s="46">
        <v>73743</v>
      </c>
      <c r="C8" s="46">
        <v>2609</v>
      </c>
      <c r="D8" s="46">
        <v>4782</v>
      </c>
      <c r="E8" s="46">
        <v>30149</v>
      </c>
      <c r="F8" s="46">
        <v>36203</v>
      </c>
      <c r="G8" s="46">
        <v>257</v>
      </c>
      <c r="H8" s="46">
        <v>524</v>
      </c>
      <c r="I8" s="46">
        <v>1033</v>
      </c>
      <c r="J8" s="46">
        <v>1406</v>
      </c>
      <c r="K8" s="46">
        <v>75</v>
      </c>
      <c r="L8" s="46">
        <v>107</v>
      </c>
      <c r="M8" s="46">
        <v>10922</v>
      </c>
      <c r="N8" s="46">
        <v>7804</v>
      </c>
      <c r="O8" s="46">
        <v>2207</v>
      </c>
      <c r="P8" s="46">
        <v>4059</v>
      </c>
      <c r="Q8" s="46">
        <v>17768</v>
      </c>
      <c r="R8" s="46">
        <v>26490</v>
      </c>
      <c r="S8" s="46">
        <v>70</v>
      </c>
      <c r="T8" s="46">
        <v>92</v>
      </c>
      <c r="U8" s="46">
        <v>426</v>
      </c>
      <c r="V8" s="46">
        <v>503</v>
      </c>
    </row>
    <row r="9" spans="1:52" x14ac:dyDescent="0.25">
      <c r="A9" s="86" t="s">
        <v>258</v>
      </c>
      <c r="B9" s="44"/>
      <c r="C9" s="3"/>
      <c r="D9" s="3"/>
      <c r="E9" s="3"/>
      <c r="F9" s="3"/>
      <c r="G9" s="3"/>
      <c r="H9" s="3"/>
      <c r="I9" s="3"/>
      <c r="J9" s="3"/>
      <c r="K9" s="3"/>
      <c r="L9" s="3"/>
      <c r="M9" s="3"/>
      <c r="N9" s="3"/>
      <c r="O9" s="3"/>
      <c r="P9" s="3"/>
      <c r="Q9" s="3"/>
      <c r="R9" s="3"/>
      <c r="S9" s="3"/>
      <c r="T9" s="3"/>
    </row>
    <row r="10" spans="1:52" x14ac:dyDescent="0.25">
      <c r="A10" s="3" t="s">
        <v>259</v>
      </c>
      <c r="B10" s="54">
        <v>9409</v>
      </c>
      <c r="C10" s="54">
        <v>430</v>
      </c>
      <c r="D10" s="54">
        <v>1125</v>
      </c>
      <c r="E10" s="54">
        <v>3838</v>
      </c>
      <c r="F10" s="54">
        <v>4016</v>
      </c>
      <c r="G10" s="54">
        <v>99</v>
      </c>
      <c r="H10" s="54">
        <v>243</v>
      </c>
      <c r="I10" s="54">
        <v>256</v>
      </c>
      <c r="J10" s="54">
        <v>329</v>
      </c>
      <c r="K10" s="54">
        <v>7</v>
      </c>
      <c r="L10" s="54">
        <v>9</v>
      </c>
      <c r="M10" s="54">
        <v>1877</v>
      </c>
      <c r="N10" s="54">
        <v>1119</v>
      </c>
      <c r="O10" s="54">
        <v>314</v>
      </c>
      <c r="P10" s="54">
        <v>855</v>
      </c>
      <c r="Q10" s="54">
        <v>1647</v>
      </c>
      <c r="R10" s="54">
        <v>2518</v>
      </c>
      <c r="S10" s="54">
        <v>10</v>
      </c>
      <c r="T10" s="54">
        <v>18</v>
      </c>
      <c r="U10" s="54">
        <v>58</v>
      </c>
      <c r="V10" s="54">
        <v>50</v>
      </c>
    </row>
    <row r="11" spans="1:52" x14ac:dyDescent="0.25">
      <c r="A11" s="3" t="s">
        <v>260</v>
      </c>
      <c r="B11" s="54">
        <v>21652</v>
      </c>
      <c r="C11" s="54">
        <v>816</v>
      </c>
      <c r="D11" s="54">
        <v>1359</v>
      </c>
      <c r="E11" s="54">
        <v>9702</v>
      </c>
      <c r="F11" s="54">
        <v>9775</v>
      </c>
      <c r="G11" s="54">
        <v>83</v>
      </c>
      <c r="H11" s="54">
        <v>145</v>
      </c>
      <c r="I11" s="54">
        <v>347</v>
      </c>
      <c r="J11" s="54">
        <v>450</v>
      </c>
      <c r="K11" s="54">
        <v>38</v>
      </c>
      <c r="L11" s="54">
        <v>48</v>
      </c>
      <c r="M11" s="54">
        <v>4835</v>
      </c>
      <c r="N11" s="54">
        <v>3191</v>
      </c>
      <c r="O11" s="54">
        <v>656</v>
      </c>
      <c r="P11" s="54">
        <v>1124</v>
      </c>
      <c r="Q11" s="54">
        <v>4362</v>
      </c>
      <c r="R11" s="54">
        <v>5952</v>
      </c>
      <c r="S11" s="54">
        <v>39</v>
      </c>
      <c r="T11" s="54">
        <v>42</v>
      </c>
      <c r="U11" s="54">
        <v>158</v>
      </c>
      <c r="V11" s="54">
        <v>182</v>
      </c>
    </row>
    <row r="12" spans="1:52" x14ac:dyDescent="0.25">
      <c r="A12" s="3" t="s">
        <v>261</v>
      </c>
      <c r="B12" s="54">
        <v>19624</v>
      </c>
      <c r="C12" s="54">
        <v>627</v>
      </c>
      <c r="D12" s="54">
        <v>1160</v>
      </c>
      <c r="E12" s="54">
        <v>7993</v>
      </c>
      <c r="F12" s="54">
        <v>9844</v>
      </c>
      <c r="G12" s="54">
        <v>46</v>
      </c>
      <c r="H12" s="54">
        <v>80</v>
      </c>
      <c r="I12" s="54">
        <v>221</v>
      </c>
      <c r="J12" s="54">
        <v>348</v>
      </c>
      <c r="K12" s="54">
        <v>20</v>
      </c>
      <c r="L12" s="54">
        <v>35</v>
      </c>
      <c r="M12" s="54">
        <v>2628</v>
      </c>
      <c r="N12" s="54">
        <v>1990</v>
      </c>
      <c r="O12" s="54">
        <v>547</v>
      </c>
      <c r="P12" s="54">
        <v>1028</v>
      </c>
      <c r="Q12" s="54">
        <v>5037</v>
      </c>
      <c r="R12" s="54">
        <v>7383</v>
      </c>
      <c r="S12" s="54">
        <v>14</v>
      </c>
      <c r="T12" s="54">
        <v>17</v>
      </c>
      <c r="U12" s="54">
        <v>107</v>
      </c>
      <c r="V12" s="54">
        <v>123</v>
      </c>
    </row>
    <row r="13" spans="1:52" x14ac:dyDescent="0.25">
      <c r="A13" s="3" t="s">
        <v>262</v>
      </c>
      <c r="B13" s="54">
        <v>13238</v>
      </c>
      <c r="C13" s="54">
        <v>433</v>
      </c>
      <c r="D13" s="54">
        <v>675</v>
      </c>
      <c r="E13" s="54">
        <v>5020</v>
      </c>
      <c r="F13" s="54">
        <v>7110</v>
      </c>
      <c r="G13" s="54">
        <v>23</v>
      </c>
      <c r="H13" s="54">
        <v>32</v>
      </c>
      <c r="I13" s="54">
        <v>124</v>
      </c>
      <c r="J13" s="54">
        <v>163</v>
      </c>
      <c r="K13" s="54">
        <v>4</v>
      </c>
      <c r="L13" s="54">
        <v>7</v>
      </c>
      <c r="M13" s="54">
        <v>1095</v>
      </c>
      <c r="N13" s="54">
        <v>998</v>
      </c>
      <c r="O13" s="54">
        <v>401</v>
      </c>
      <c r="P13" s="54">
        <v>628</v>
      </c>
      <c r="Q13" s="54">
        <v>3732</v>
      </c>
      <c r="R13" s="54">
        <v>5880</v>
      </c>
      <c r="S13" s="54">
        <v>5</v>
      </c>
      <c r="T13" s="54">
        <v>8</v>
      </c>
      <c r="U13" s="54">
        <v>69</v>
      </c>
      <c r="V13" s="54">
        <v>69</v>
      </c>
    </row>
    <row r="14" spans="1:52" x14ac:dyDescent="0.25">
      <c r="A14" s="3" t="s">
        <v>263</v>
      </c>
      <c r="B14" s="54">
        <v>6161</v>
      </c>
      <c r="C14" s="54">
        <v>199</v>
      </c>
      <c r="D14" s="54">
        <v>302</v>
      </c>
      <c r="E14" s="54">
        <v>2245</v>
      </c>
      <c r="F14" s="54">
        <v>3415</v>
      </c>
      <c r="G14" s="54">
        <v>5</v>
      </c>
      <c r="H14" s="54">
        <v>14</v>
      </c>
      <c r="I14" s="54">
        <v>60</v>
      </c>
      <c r="J14" s="54">
        <v>75</v>
      </c>
      <c r="K14" s="54">
        <v>2</v>
      </c>
      <c r="L14" s="54">
        <v>4</v>
      </c>
      <c r="M14" s="54">
        <v>348</v>
      </c>
      <c r="N14" s="54">
        <v>373</v>
      </c>
      <c r="O14" s="54">
        <v>191</v>
      </c>
      <c r="P14" s="54">
        <v>279</v>
      </c>
      <c r="Q14" s="54">
        <v>1817</v>
      </c>
      <c r="R14" s="54">
        <v>2919</v>
      </c>
      <c r="S14" s="54">
        <v>1</v>
      </c>
      <c r="T14" s="54">
        <v>5</v>
      </c>
      <c r="U14" s="54">
        <v>20</v>
      </c>
      <c r="V14" s="54">
        <v>48</v>
      </c>
    </row>
    <row r="15" spans="1:52" x14ac:dyDescent="0.25">
      <c r="A15" s="3" t="s">
        <v>264</v>
      </c>
      <c r="B15" s="54">
        <v>3659</v>
      </c>
      <c r="C15" s="54">
        <v>104</v>
      </c>
      <c r="D15" s="54">
        <v>161</v>
      </c>
      <c r="E15" s="54">
        <v>1351</v>
      </c>
      <c r="F15" s="54">
        <v>2043</v>
      </c>
      <c r="G15" s="54">
        <v>1</v>
      </c>
      <c r="H15" s="54">
        <v>10</v>
      </c>
      <c r="I15" s="54">
        <v>25</v>
      </c>
      <c r="J15" s="54">
        <v>41</v>
      </c>
      <c r="K15" s="54">
        <v>4</v>
      </c>
      <c r="L15" s="54">
        <v>4</v>
      </c>
      <c r="M15" s="54">
        <v>139</v>
      </c>
      <c r="N15" s="54">
        <v>133</v>
      </c>
      <c r="O15" s="54">
        <v>98</v>
      </c>
      <c r="P15" s="54">
        <v>145</v>
      </c>
      <c r="Q15" s="54">
        <v>1173</v>
      </c>
      <c r="R15" s="54">
        <v>1838</v>
      </c>
      <c r="S15" s="54">
        <v>1</v>
      </c>
      <c r="T15" s="54">
        <v>2</v>
      </c>
      <c r="U15" s="54">
        <v>14</v>
      </c>
      <c r="V15" s="54">
        <v>31</v>
      </c>
    </row>
    <row r="16" spans="1:52" x14ac:dyDescent="0.25">
      <c r="A16" s="7" t="s">
        <v>232</v>
      </c>
      <c r="B16" s="53">
        <v>0.128</v>
      </c>
      <c r="C16" s="53">
        <v>0.16500000000000001</v>
      </c>
      <c r="D16" s="53">
        <v>0.23499999999999999</v>
      </c>
      <c r="E16" s="53">
        <v>0.127</v>
      </c>
      <c r="F16" s="53">
        <v>0.111</v>
      </c>
      <c r="G16" s="53">
        <v>0.38500000000000001</v>
      </c>
      <c r="H16" s="53">
        <v>0.46400000000000002</v>
      </c>
      <c r="I16" s="53">
        <v>0.248</v>
      </c>
      <c r="J16" s="53">
        <v>0.23400000000000001</v>
      </c>
      <c r="K16" s="53">
        <v>9.2999999999999999E-2</v>
      </c>
      <c r="L16" s="53">
        <v>8.4000000000000005E-2</v>
      </c>
      <c r="M16" s="53">
        <v>0.17199999999999999</v>
      </c>
      <c r="N16" s="53">
        <v>0.14299999999999999</v>
      </c>
      <c r="O16" s="53">
        <v>0.14199999999999999</v>
      </c>
      <c r="P16" s="53">
        <v>0.21099999999999999</v>
      </c>
      <c r="Q16" s="53">
        <v>9.2999999999999999E-2</v>
      </c>
      <c r="R16" s="53">
        <v>9.5000000000000001E-2</v>
      </c>
      <c r="S16" s="53">
        <v>0.14299999999999999</v>
      </c>
      <c r="T16" s="53">
        <v>0.19600000000000001</v>
      </c>
      <c r="U16" s="53">
        <v>0.13600000000000001</v>
      </c>
      <c r="V16" s="53">
        <v>9.9000000000000005E-2</v>
      </c>
    </row>
    <row r="17" spans="1:22" x14ac:dyDescent="0.25">
      <c r="A17" s="3" t="s">
        <v>265</v>
      </c>
      <c r="B17" s="3">
        <v>1.976</v>
      </c>
      <c r="C17" s="3">
        <v>1.823</v>
      </c>
      <c r="D17" s="3">
        <v>1.631</v>
      </c>
      <c r="E17" s="3">
        <v>1.9</v>
      </c>
      <c r="F17" s="3">
        <v>2.0960000000000001</v>
      </c>
      <c r="G17" s="3">
        <v>1.0509999999999999</v>
      </c>
      <c r="H17" s="3">
        <v>0.97499999999999998</v>
      </c>
      <c r="I17" s="3">
        <v>1.4950000000000001</v>
      </c>
      <c r="J17" s="3">
        <v>1.5429999999999999</v>
      </c>
      <c r="K17" s="3">
        <v>1.6</v>
      </c>
      <c r="L17" s="3">
        <v>1.6359999999999999</v>
      </c>
      <c r="M17" s="3">
        <v>1.4219999999999999</v>
      </c>
      <c r="N17" s="3">
        <v>1.5860000000000001</v>
      </c>
      <c r="O17" s="3">
        <v>1.9370000000000001</v>
      </c>
      <c r="P17" s="3">
        <v>1.72</v>
      </c>
      <c r="Q17" s="3">
        <v>2.222</v>
      </c>
      <c r="R17" s="3">
        <v>2.2770000000000001</v>
      </c>
      <c r="S17" s="3">
        <v>1.3</v>
      </c>
      <c r="T17" s="3">
        <v>1.413</v>
      </c>
      <c r="U17" s="3">
        <v>1.732</v>
      </c>
      <c r="V17" s="3">
        <v>2</v>
      </c>
    </row>
    <row r="18" spans="1:22" ht="13.8" thickBot="1" x14ac:dyDescent="0.3">
      <c r="A18" s="5" t="s">
        <v>233</v>
      </c>
      <c r="B18" s="5">
        <v>23</v>
      </c>
      <c r="C18" s="5">
        <v>1</v>
      </c>
      <c r="D18" s="5">
        <v>1</v>
      </c>
      <c r="E18" s="5">
        <v>12</v>
      </c>
      <c r="F18" s="5">
        <v>9</v>
      </c>
      <c r="G18" s="5">
        <v>1</v>
      </c>
      <c r="H18" s="5">
        <v>0</v>
      </c>
      <c r="I18" s="5">
        <v>0</v>
      </c>
      <c r="J18" s="5">
        <v>0</v>
      </c>
      <c r="K18" s="5">
        <v>0</v>
      </c>
      <c r="L18" s="5">
        <v>0</v>
      </c>
      <c r="M18" s="5">
        <v>4</v>
      </c>
      <c r="N18" s="5">
        <v>1</v>
      </c>
      <c r="O18" s="5">
        <v>0</v>
      </c>
      <c r="P18" s="5">
        <v>1</v>
      </c>
      <c r="Q18" s="5">
        <v>8</v>
      </c>
      <c r="R18" s="5">
        <v>8</v>
      </c>
      <c r="S18" s="5">
        <v>0</v>
      </c>
      <c r="T18" s="5">
        <v>0</v>
      </c>
      <c r="U18" s="5">
        <v>0</v>
      </c>
      <c r="V18" s="5">
        <v>0</v>
      </c>
    </row>
    <row r="20" spans="1:22" x14ac:dyDescent="0.25">
      <c r="A20" s="84" t="s">
        <v>234</v>
      </c>
    </row>
    <row r="21" spans="1:22" x14ac:dyDescent="0.25">
      <c r="A21" s="84" t="s">
        <v>235</v>
      </c>
    </row>
    <row r="22" spans="1:22" x14ac:dyDescent="0.25">
      <c r="A22" s="84" t="s">
        <v>236</v>
      </c>
    </row>
    <row r="23" spans="1:22" x14ac:dyDescent="0.25">
      <c r="A23" s="84" t="s">
        <v>237</v>
      </c>
    </row>
    <row r="24" spans="1:22" x14ac:dyDescent="0.25">
      <c r="A24" s="84" t="s">
        <v>238</v>
      </c>
    </row>
    <row r="25" spans="1:22" x14ac:dyDescent="0.25">
      <c r="B25" s="120"/>
      <c r="C25" s="120"/>
      <c r="D25" s="120"/>
      <c r="E25" s="120"/>
      <c r="F25" s="120"/>
    </row>
    <row r="26" spans="1:22" x14ac:dyDescent="0.25">
      <c r="B26" s="120"/>
      <c r="C26" s="120"/>
      <c r="D26" s="120"/>
      <c r="E26" s="120"/>
      <c r="F26" s="120"/>
    </row>
    <row r="27" spans="1:22" x14ac:dyDescent="0.25">
      <c r="B27" s="120"/>
      <c r="C27" s="120"/>
      <c r="D27" s="120"/>
      <c r="E27" s="120"/>
      <c r="F27" s="120"/>
    </row>
    <row r="28" spans="1:22" x14ac:dyDescent="0.25">
      <c r="B28" s="120"/>
      <c r="C28" s="120"/>
      <c r="D28" s="120"/>
      <c r="E28" s="120"/>
      <c r="F28" s="120"/>
    </row>
    <row r="29" spans="1:22" x14ac:dyDescent="0.25">
      <c r="B29" s="120"/>
      <c r="C29" s="120"/>
      <c r="D29" s="120"/>
      <c r="E29" s="120"/>
      <c r="F29" s="120"/>
    </row>
    <row r="30" spans="1:22" x14ac:dyDescent="0.25">
      <c r="B30" s="120"/>
      <c r="C30" s="120"/>
      <c r="D30" s="120"/>
      <c r="E30" s="120"/>
      <c r="F30" s="120"/>
    </row>
    <row r="31" spans="1:22" x14ac:dyDescent="0.25">
      <c r="B31" s="120"/>
      <c r="C31" s="120"/>
      <c r="D31" s="120"/>
      <c r="E31" s="120"/>
      <c r="F31" s="120"/>
    </row>
    <row r="32" spans="1:22" x14ac:dyDescent="0.25">
      <c r="B32" s="120"/>
    </row>
    <row r="33" spans="2:2" x14ac:dyDescent="0.25">
      <c r="B33" s="120"/>
    </row>
  </sheetData>
  <mergeCells count="5">
    <mergeCell ref="B4:F4"/>
    <mergeCell ref="G4:J4"/>
    <mergeCell ref="K4:N4"/>
    <mergeCell ref="O4:R4"/>
    <mergeCell ref="S4:V4"/>
  </mergeCells>
  <hyperlinks>
    <hyperlink ref="A1" location="Contents!A1" display="Contents" xr:uid="{00E7FCA6-BCCD-445B-AAD1-E559631B46A4}"/>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49AEB-608C-4945-ADE3-1D980C561959}">
  <dimension ref="A1:AZ31"/>
  <sheetViews>
    <sheetView showGridLines="0" workbookViewId="0">
      <pane xSplit="1" topLeftCell="B1" activePane="topRight" state="frozen"/>
      <selection pane="topRight"/>
    </sheetView>
  </sheetViews>
  <sheetFormatPr defaultColWidth="8.88671875" defaultRowHeight="13.2" x14ac:dyDescent="0.25"/>
  <cols>
    <col min="1" max="1" width="66.5546875" style="84" customWidth="1"/>
    <col min="2" max="22" width="33.6640625" style="84" customWidth="1"/>
    <col min="23" max="26" width="9.109375" style="3"/>
    <col min="27" max="51" width="9.109375" style="113"/>
    <col min="52" max="52" width="8.88671875" style="110"/>
    <col min="53" max="16384" width="8.88671875" style="84"/>
  </cols>
  <sheetData>
    <row r="1" spans="1:51" x14ac:dyDescent="0.25">
      <c r="A1" s="101" t="s">
        <v>32</v>
      </c>
    </row>
    <row r="2" spans="1:51" ht="15.6" x14ac:dyDescent="0.25">
      <c r="A2" s="85" t="s">
        <v>266</v>
      </c>
      <c r="B2" s="85"/>
      <c r="C2" s="85"/>
      <c r="D2" s="85"/>
      <c r="E2" s="85"/>
      <c r="F2" s="85"/>
      <c r="G2" s="85"/>
      <c r="H2" s="85"/>
      <c r="I2" s="85"/>
      <c r="J2" s="85"/>
      <c r="K2" s="85"/>
      <c r="L2" s="85"/>
      <c r="M2" s="6"/>
      <c r="N2" s="6"/>
      <c r="O2" s="85"/>
      <c r="P2" s="85"/>
      <c r="Q2" s="85"/>
      <c r="R2" s="85"/>
      <c r="S2" s="85"/>
      <c r="T2" s="85"/>
      <c r="U2" s="85"/>
      <c r="V2" s="85"/>
      <c r="W2" s="112"/>
      <c r="X2" s="112"/>
      <c r="Y2" s="112"/>
      <c r="Z2" s="112"/>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row>
    <row r="4" spans="1:51" ht="30" customHeight="1" thickBot="1" x14ac:dyDescent="0.3">
      <c r="A4" s="1"/>
      <c r="B4" s="135" t="s">
        <v>267</v>
      </c>
      <c r="C4" s="135"/>
      <c r="D4" s="135"/>
      <c r="E4" s="135"/>
      <c r="F4" s="135"/>
      <c r="G4" s="135" t="s">
        <v>268</v>
      </c>
      <c r="H4" s="135"/>
      <c r="I4" s="135"/>
      <c r="J4" s="135"/>
      <c r="K4" s="135" t="s">
        <v>269</v>
      </c>
      <c r="L4" s="135"/>
      <c r="M4" s="135"/>
      <c r="N4" s="135"/>
      <c r="O4" s="135" t="s">
        <v>270</v>
      </c>
      <c r="P4" s="135"/>
      <c r="Q4" s="135"/>
      <c r="R4" s="135"/>
      <c r="S4" s="135" t="s">
        <v>271</v>
      </c>
      <c r="T4" s="135"/>
      <c r="U4" s="135"/>
      <c r="V4" s="135"/>
    </row>
    <row r="5" spans="1:51" x14ac:dyDescent="0.25">
      <c r="A5" s="38" t="s">
        <v>216</v>
      </c>
      <c r="B5" s="39" t="s">
        <v>217</v>
      </c>
      <c r="C5" s="39" t="s">
        <v>217</v>
      </c>
      <c r="D5" s="39" t="s">
        <v>217</v>
      </c>
      <c r="E5" s="39" t="s">
        <v>217</v>
      </c>
      <c r="F5" s="39" t="s">
        <v>217</v>
      </c>
      <c r="G5" s="39" t="s">
        <v>218</v>
      </c>
      <c r="H5" s="39" t="s">
        <v>218</v>
      </c>
      <c r="I5" s="39" t="s">
        <v>218</v>
      </c>
      <c r="J5" s="39" t="s">
        <v>218</v>
      </c>
      <c r="K5" s="39" t="s">
        <v>219</v>
      </c>
      <c r="L5" s="39" t="s">
        <v>219</v>
      </c>
      <c r="M5" s="39" t="s">
        <v>219</v>
      </c>
      <c r="N5" s="39" t="s">
        <v>219</v>
      </c>
      <c r="O5" s="39" t="s">
        <v>220</v>
      </c>
      <c r="P5" s="39" t="s">
        <v>220</v>
      </c>
      <c r="Q5" s="39" t="s">
        <v>220</v>
      </c>
      <c r="R5" s="39" t="s">
        <v>220</v>
      </c>
      <c r="S5" s="39" t="s">
        <v>221</v>
      </c>
      <c r="T5" s="39" t="s">
        <v>221</v>
      </c>
      <c r="U5" s="39" t="s">
        <v>221</v>
      </c>
      <c r="V5" s="39" t="s">
        <v>221</v>
      </c>
    </row>
    <row r="6" spans="1:51" ht="13.8" thickBot="1" x14ac:dyDescent="0.3">
      <c r="A6" s="40" t="s">
        <v>222</v>
      </c>
      <c r="B6" s="41" t="s">
        <v>217</v>
      </c>
      <c r="C6" s="42" t="s">
        <v>223</v>
      </c>
      <c r="D6" s="42" t="s">
        <v>224</v>
      </c>
      <c r="E6" s="42" t="s">
        <v>225</v>
      </c>
      <c r="F6" s="42" t="s">
        <v>226</v>
      </c>
      <c r="G6" s="42" t="s">
        <v>223</v>
      </c>
      <c r="H6" s="42" t="s">
        <v>224</v>
      </c>
      <c r="I6" s="42" t="s">
        <v>225</v>
      </c>
      <c r="J6" s="42" t="s">
        <v>226</v>
      </c>
      <c r="K6" s="42" t="s">
        <v>223</v>
      </c>
      <c r="L6" s="42" t="s">
        <v>224</v>
      </c>
      <c r="M6" s="42" t="s">
        <v>225</v>
      </c>
      <c r="N6" s="42" t="s">
        <v>226</v>
      </c>
      <c r="O6" s="42" t="s">
        <v>223</v>
      </c>
      <c r="P6" s="42" t="s">
        <v>224</v>
      </c>
      <c r="Q6" s="42" t="s">
        <v>225</v>
      </c>
      <c r="R6" s="42" t="s">
        <v>226</v>
      </c>
      <c r="S6" s="42" t="s">
        <v>223</v>
      </c>
      <c r="T6" s="42" t="s">
        <v>224</v>
      </c>
      <c r="U6" s="42" t="s">
        <v>225</v>
      </c>
      <c r="V6" s="42" t="s">
        <v>226</v>
      </c>
    </row>
    <row r="7" spans="1:51" x14ac:dyDescent="0.25">
      <c r="A7" s="43" t="s">
        <v>227</v>
      </c>
      <c r="B7" s="44">
        <v>69299</v>
      </c>
      <c r="C7" s="44">
        <v>2454</v>
      </c>
      <c r="D7" s="44">
        <v>4521</v>
      </c>
      <c r="E7" s="44">
        <v>28319</v>
      </c>
      <c r="F7" s="44">
        <v>34005</v>
      </c>
      <c r="G7" s="44">
        <v>245</v>
      </c>
      <c r="H7" s="44">
        <v>495</v>
      </c>
      <c r="I7" s="44">
        <v>968</v>
      </c>
      <c r="J7" s="44">
        <v>1316</v>
      </c>
      <c r="K7" s="44">
        <v>72</v>
      </c>
      <c r="L7" s="44">
        <v>100</v>
      </c>
      <c r="M7" s="44">
        <v>10343</v>
      </c>
      <c r="N7" s="44">
        <v>7381</v>
      </c>
      <c r="O7" s="44">
        <v>2074</v>
      </c>
      <c r="P7" s="44">
        <v>3837</v>
      </c>
      <c r="Q7" s="44">
        <v>16597</v>
      </c>
      <c r="R7" s="44">
        <v>24834</v>
      </c>
      <c r="S7" s="44">
        <v>63</v>
      </c>
      <c r="T7" s="44">
        <v>89</v>
      </c>
      <c r="U7" s="44">
        <v>411</v>
      </c>
      <c r="V7" s="44">
        <v>474</v>
      </c>
    </row>
    <row r="8" spans="1:51" x14ac:dyDescent="0.25">
      <c r="A8" s="37" t="s">
        <v>228</v>
      </c>
      <c r="B8" s="46">
        <v>69280</v>
      </c>
      <c r="C8" s="46">
        <v>2453</v>
      </c>
      <c r="D8" s="46">
        <v>4520</v>
      </c>
      <c r="E8" s="46">
        <v>28311</v>
      </c>
      <c r="F8" s="46">
        <v>33996</v>
      </c>
      <c r="G8" s="46">
        <v>244</v>
      </c>
      <c r="H8" s="46">
        <v>495</v>
      </c>
      <c r="I8" s="46">
        <v>968</v>
      </c>
      <c r="J8" s="46">
        <v>1316</v>
      </c>
      <c r="K8" s="46">
        <v>72</v>
      </c>
      <c r="L8" s="46">
        <v>100</v>
      </c>
      <c r="M8" s="46">
        <v>10340</v>
      </c>
      <c r="N8" s="46">
        <v>7380</v>
      </c>
      <c r="O8" s="46">
        <v>2074</v>
      </c>
      <c r="P8" s="46">
        <v>3836</v>
      </c>
      <c r="Q8" s="46">
        <v>16592</v>
      </c>
      <c r="R8" s="46">
        <v>24826</v>
      </c>
      <c r="S8" s="46">
        <v>63</v>
      </c>
      <c r="T8" s="46">
        <v>89</v>
      </c>
      <c r="U8" s="46">
        <v>411</v>
      </c>
      <c r="V8" s="46">
        <v>474</v>
      </c>
    </row>
    <row r="9" spans="1:51" x14ac:dyDescent="0.25">
      <c r="A9" s="86" t="s">
        <v>258</v>
      </c>
      <c r="B9" s="44"/>
      <c r="C9" s="3"/>
      <c r="D9" s="3"/>
      <c r="E9" s="3"/>
      <c r="F9" s="3"/>
      <c r="G9" s="3"/>
      <c r="H9" s="3"/>
      <c r="I9" s="3"/>
      <c r="J9" s="3"/>
      <c r="K9" s="3"/>
      <c r="L9" s="3"/>
      <c r="M9" s="3"/>
      <c r="N9" s="3"/>
      <c r="O9" s="3"/>
      <c r="P9" s="3"/>
      <c r="Q9" s="3"/>
      <c r="R9" s="3"/>
      <c r="S9" s="3"/>
      <c r="T9" s="3"/>
    </row>
    <row r="10" spans="1:51" x14ac:dyDescent="0.25">
      <c r="A10" s="3" t="s">
        <v>259</v>
      </c>
      <c r="B10" s="54">
        <v>8640</v>
      </c>
      <c r="C10" s="54">
        <v>396</v>
      </c>
      <c r="D10" s="54">
        <v>1045</v>
      </c>
      <c r="E10" s="54">
        <v>3511</v>
      </c>
      <c r="F10" s="54">
        <v>3688</v>
      </c>
      <c r="G10" s="54">
        <v>94</v>
      </c>
      <c r="H10" s="54">
        <v>228</v>
      </c>
      <c r="I10" s="54">
        <v>233</v>
      </c>
      <c r="J10" s="54">
        <v>301</v>
      </c>
      <c r="K10" s="54">
        <v>7</v>
      </c>
      <c r="L10" s="54">
        <v>8</v>
      </c>
      <c r="M10" s="54">
        <v>1743</v>
      </c>
      <c r="N10" s="54">
        <v>1027</v>
      </c>
      <c r="O10" s="54">
        <v>287</v>
      </c>
      <c r="P10" s="54">
        <v>792</v>
      </c>
      <c r="Q10" s="54">
        <v>1479</v>
      </c>
      <c r="R10" s="54">
        <v>2313</v>
      </c>
      <c r="S10" s="54">
        <v>8</v>
      </c>
      <c r="T10" s="54">
        <v>17</v>
      </c>
      <c r="U10" s="54">
        <v>56</v>
      </c>
      <c r="V10" s="54">
        <v>47</v>
      </c>
    </row>
    <row r="11" spans="1:51" x14ac:dyDescent="0.25">
      <c r="A11" s="3" t="s">
        <v>260</v>
      </c>
      <c r="B11" s="54">
        <v>20186</v>
      </c>
      <c r="C11" s="54">
        <v>763</v>
      </c>
      <c r="D11" s="54">
        <v>1291</v>
      </c>
      <c r="E11" s="54">
        <v>9040</v>
      </c>
      <c r="F11" s="54">
        <v>9092</v>
      </c>
      <c r="G11" s="54">
        <v>81</v>
      </c>
      <c r="H11" s="54">
        <v>138</v>
      </c>
      <c r="I11" s="54">
        <v>322</v>
      </c>
      <c r="J11" s="54">
        <v>419</v>
      </c>
      <c r="K11" s="54">
        <v>37</v>
      </c>
      <c r="L11" s="54">
        <v>45</v>
      </c>
      <c r="M11" s="54">
        <v>4556</v>
      </c>
      <c r="N11" s="54">
        <v>3004</v>
      </c>
      <c r="O11" s="54">
        <v>610</v>
      </c>
      <c r="P11" s="54">
        <v>1067</v>
      </c>
      <c r="Q11" s="54">
        <v>4011</v>
      </c>
      <c r="R11" s="54">
        <v>5496</v>
      </c>
      <c r="S11" s="54">
        <v>35</v>
      </c>
      <c r="T11" s="54">
        <v>41</v>
      </c>
      <c r="U11" s="54">
        <v>151</v>
      </c>
      <c r="V11" s="54">
        <v>173</v>
      </c>
    </row>
    <row r="12" spans="1:51" x14ac:dyDescent="0.25">
      <c r="A12" s="3" t="s">
        <v>261</v>
      </c>
      <c r="B12" s="54">
        <v>18525</v>
      </c>
      <c r="C12" s="54">
        <v>588</v>
      </c>
      <c r="D12" s="54">
        <v>1102</v>
      </c>
      <c r="E12" s="54">
        <v>7564</v>
      </c>
      <c r="F12" s="54">
        <v>9271</v>
      </c>
      <c r="G12" s="54">
        <v>40</v>
      </c>
      <c r="H12" s="54">
        <v>76</v>
      </c>
      <c r="I12" s="54">
        <v>209</v>
      </c>
      <c r="J12" s="54">
        <v>332</v>
      </c>
      <c r="K12" s="54">
        <v>19</v>
      </c>
      <c r="L12" s="54">
        <v>33</v>
      </c>
      <c r="M12" s="54">
        <v>2530</v>
      </c>
      <c r="N12" s="54">
        <v>1919</v>
      </c>
      <c r="O12" s="54">
        <v>516</v>
      </c>
      <c r="P12" s="54">
        <v>977</v>
      </c>
      <c r="Q12" s="54">
        <v>4721</v>
      </c>
      <c r="R12" s="54">
        <v>6904</v>
      </c>
      <c r="S12" s="54">
        <v>13</v>
      </c>
      <c r="T12" s="54">
        <v>16</v>
      </c>
      <c r="U12" s="54">
        <v>104</v>
      </c>
      <c r="V12" s="54">
        <v>116</v>
      </c>
    </row>
    <row r="13" spans="1:51" x14ac:dyDescent="0.25">
      <c r="A13" s="3" t="s">
        <v>262</v>
      </c>
      <c r="B13" s="54">
        <v>12575</v>
      </c>
      <c r="C13" s="54">
        <v>414</v>
      </c>
      <c r="D13" s="54">
        <v>643</v>
      </c>
      <c r="E13" s="54">
        <v>4789</v>
      </c>
      <c r="F13" s="54">
        <v>6729</v>
      </c>
      <c r="G13" s="54">
        <v>23</v>
      </c>
      <c r="H13" s="54">
        <v>30</v>
      </c>
      <c r="I13" s="54">
        <v>121</v>
      </c>
      <c r="J13" s="54">
        <v>154</v>
      </c>
      <c r="K13" s="54">
        <v>3</v>
      </c>
      <c r="L13" s="54">
        <v>6</v>
      </c>
      <c r="M13" s="54">
        <v>1043</v>
      </c>
      <c r="N13" s="54">
        <v>942</v>
      </c>
      <c r="O13" s="54">
        <v>383</v>
      </c>
      <c r="P13" s="54">
        <v>599</v>
      </c>
      <c r="Q13" s="54">
        <v>3558</v>
      </c>
      <c r="R13" s="54">
        <v>5569</v>
      </c>
      <c r="S13" s="54">
        <v>5</v>
      </c>
      <c r="T13" s="54">
        <v>8</v>
      </c>
      <c r="U13" s="54">
        <v>67</v>
      </c>
      <c r="V13" s="54">
        <v>64</v>
      </c>
    </row>
    <row r="14" spans="1:51" x14ac:dyDescent="0.25">
      <c r="A14" s="3" t="s">
        <v>263</v>
      </c>
      <c r="B14" s="54">
        <v>5860</v>
      </c>
      <c r="C14" s="54">
        <v>191</v>
      </c>
      <c r="D14" s="54">
        <v>288</v>
      </c>
      <c r="E14" s="54">
        <v>2125</v>
      </c>
      <c r="F14" s="54">
        <v>3256</v>
      </c>
      <c r="G14" s="54">
        <v>5</v>
      </c>
      <c r="H14" s="54">
        <v>13</v>
      </c>
      <c r="I14" s="54">
        <v>59</v>
      </c>
      <c r="J14" s="54">
        <v>70</v>
      </c>
      <c r="K14" s="54">
        <v>2</v>
      </c>
      <c r="L14" s="54">
        <v>4</v>
      </c>
      <c r="M14" s="54">
        <v>333</v>
      </c>
      <c r="N14" s="54">
        <v>359</v>
      </c>
      <c r="O14" s="54">
        <v>183</v>
      </c>
      <c r="P14" s="54">
        <v>266</v>
      </c>
      <c r="Q14" s="54">
        <v>1714</v>
      </c>
      <c r="R14" s="54">
        <v>2783</v>
      </c>
      <c r="S14" s="54">
        <v>1</v>
      </c>
      <c r="T14" s="54">
        <v>5</v>
      </c>
      <c r="U14" s="54">
        <v>19</v>
      </c>
      <c r="V14" s="54">
        <v>44</v>
      </c>
    </row>
    <row r="15" spans="1:51" x14ac:dyDescent="0.25">
      <c r="A15" s="3" t="s">
        <v>264</v>
      </c>
      <c r="B15" s="54">
        <v>3494</v>
      </c>
      <c r="C15" s="54">
        <v>101</v>
      </c>
      <c r="D15" s="54">
        <v>151</v>
      </c>
      <c r="E15" s="54">
        <v>1282</v>
      </c>
      <c r="F15" s="54">
        <v>1960</v>
      </c>
      <c r="G15" s="54">
        <v>1</v>
      </c>
      <c r="H15" s="54">
        <v>10</v>
      </c>
      <c r="I15" s="54">
        <v>24</v>
      </c>
      <c r="J15" s="54">
        <v>40</v>
      </c>
      <c r="K15" s="54">
        <v>4</v>
      </c>
      <c r="L15" s="54">
        <v>4</v>
      </c>
      <c r="M15" s="54">
        <v>135</v>
      </c>
      <c r="N15" s="54">
        <v>129</v>
      </c>
      <c r="O15" s="54">
        <v>95</v>
      </c>
      <c r="P15" s="54">
        <v>135</v>
      </c>
      <c r="Q15" s="54">
        <v>1109</v>
      </c>
      <c r="R15" s="54">
        <v>1761</v>
      </c>
      <c r="S15" s="54">
        <v>1</v>
      </c>
      <c r="T15" s="54">
        <v>2</v>
      </c>
      <c r="U15" s="54">
        <v>14</v>
      </c>
      <c r="V15" s="54">
        <v>30</v>
      </c>
    </row>
    <row r="16" spans="1:51" x14ac:dyDescent="0.25">
      <c r="A16" s="7" t="s">
        <v>232</v>
      </c>
      <c r="B16" s="53">
        <v>0.125</v>
      </c>
      <c r="C16" s="53">
        <v>0.161</v>
      </c>
      <c r="D16" s="53">
        <v>0.23100000000000001</v>
      </c>
      <c r="E16" s="53">
        <v>0.124</v>
      </c>
      <c r="F16" s="53">
        <v>0.108</v>
      </c>
      <c r="G16" s="53">
        <v>0.38500000000000001</v>
      </c>
      <c r="H16" s="53">
        <v>0.46100000000000002</v>
      </c>
      <c r="I16" s="53">
        <v>0.24099999999999999</v>
      </c>
      <c r="J16" s="53">
        <v>0.22900000000000001</v>
      </c>
      <c r="K16" s="53">
        <v>9.7000000000000003E-2</v>
      </c>
      <c r="L16" s="53">
        <v>0.08</v>
      </c>
      <c r="M16" s="53">
        <v>0.16900000000000001</v>
      </c>
      <c r="N16" s="53">
        <v>0.13900000000000001</v>
      </c>
      <c r="O16" s="53">
        <v>0.13800000000000001</v>
      </c>
      <c r="P16" s="53">
        <v>0.20599999999999999</v>
      </c>
      <c r="Q16" s="53">
        <v>8.8999999999999996E-2</v>
      </c>
      <c r="R16" s="53">
        <v>9.2999999999999999E-2</v>
      </c>
      <c r="S16" s="53">
        <v>0.127</v>
      </c>
      <c r="T16" s="53">
        <v>0.191</v>
      </c>
      <c r="U16" s="53">
        <v>0.13600000000000001</v>
      </c>
      <c r="V16" s="53">
        <v>9.9000000000000005E-2</v>
      </c>
    </row>
    <row r="17" spans="1:22" x14ac:dyDescent="0.25">
      <c r="A17" s="3" t="s">
        <v>265</v>
      </c>
      <c r="B17" s="3">
        <v>1.9910000000000001</v>
      </c>
      <c r="C17" s="3">
        <v>1.843</v>
      </c>
      <c r="D17" s="3">
        <v>1.639</v>
      </c>
      <c r="E17" s="3">
        <v>1.915</v>
      </c>
      <c r="F17" s="3">
        <v>2.1120000000000001</v>
      </c>
      <c r="G17" s="3">
        <v>1.0489999999999999</v>
      </c>
      <c r="H17" s="3">
        <v>0.98199999999999998</v>
      </c>
      <c r="I17" s="3">
        <v>1.524</v>
      </c>
      <c r="J17" s="3">
        <v>1.56</v>
      </c>
      <c r="K17" s="3">
        <v>1.583</v>
      </c>
      <c r="L17" s="3">
        <v>1.65</v>
      </c>
      <c r="M17" s="3">
        <v>1.4319999999999999</v>
      </c>
      <c r="N17" s="3">
        <v>1.599</v>
      </c>
      <c r="O17" s="3">
        <v>1.96</v>
      </c>
      <c r="P17" s="3">
        <v>1.7290000000000001</v>
      </c>
      <c r="Q17" s="3">
        <v>2.242</v>
      </c>
      <c r="R17" s="3">
        <v>2.2959999999999998</v>
      </c>
      <c r="S17" s="3">
        <v>1.349</v>
      </c>
      <c r="T17" s="3">
        <v>1.427</v>
      </c>
      <c r="U17" s="3">
        <v>1.74</v>
      </c>
      <c r="V17" s="3">
        <v>1.998</v>
      </c>
    </row>
    <row r="18" spans="1:22" ht="13.8" thickBot="1" x14ac:dyDescent="0.3">
      <c r="A18" s="5" t="s">
        <v>233</v>
      </c>
      <c r="B18" s="5">
        <v>19</v>
      </c>
      <c r="C18" s="5">
        <v>1</v>
      </c>
      <c r="D18" s="5">
        <v>1</v>
      </c>
      <c r="E18" s="5">
        <v>8</v>
      </c>
      <c r="F18" s="5">
        <v>9</v>
      </c>
      <c r="G18" s="5">
        <v>1</v>
      </c>
      <c r="H18" s="5">
        <v>0</v>
      </c>
      <c r="I18" s="5">
        <v>0</v>
      </c>
      <c r="J18" s="5">
        <v>0</v>
      </c>
      <c r="K18" s="5">
        <v>0</v>
      </c>
      <c r="L18" s="5">
        <v>0</v>
      </c>
      <c r="M18" s="5">
        <v>3</v>
      </c>
      <c r="N18" s="5">
        <v>1</v>
      </c>
      <c r="O18" s="5">
        <v>0</v>
      </c>
      <c r="P18" s="5">
        <v>1</v>
      </c>
      <c r="Q18" s="5">
        <v>5</v>
      </c>
      <c r="R18" s="5">
        <v>8</v>
      </c>
      <c r="S18" s="5">
        <v>0</v>
      </c>
      <c r="T18" s="5">
        <v>0</v>
      </c>
      <c r="U18" s="5">
        <v>0</v>
      </c>
      <c r="V18" s="5">
        <v>0</v>
      </c>
    </row>
    <row r="20" spans="1:22" x14ac:dyDescent="0.25">
      <c r="A20" s="84" t="s">
        <v>234</v>
      </c>
    </row>
    <row r="21" spans="1:22" x14ac:dyDescent="0.25">
      <c r="A21" s="84" t="s">
        <v>235</v>
      </c>
    </row>
    <row r="22" spans="1:22" x14ac:dyDescent="0.25">
      <c r="A22" s="84" t="s">
        <v>236</v>
      </c>
    </row>
    <row r="23" spans="1:22" x14ac:dyDescent="0.25">
      <c r="A23" s="84" t="s">
        <v>237</v>
      </c>
    </row>
    <row r="24" spans="1:22" x14ac:dyDescent="0.25">
      <c r="A24" s="84" t="s">
        <v>238</v>
      </c>
    </row>
    <row r="25" spans="1:22" x14ac:dyDescent="0.25">
      <c r="A25" s="84" t="s">
        <v>245</v>
      </c>
    </row>
    <row r="26" spans="1:22" x14ac:dyDescent="0.25">
      <c r="B26" s="120"/>
    </row>
    <row r="27" spans="1:22" x14ac:dyDescent="0.25">
      <c r="B27" s="120"/>
      <c r="C27" s="120"/>
    </row>
    <row r="28" spans="1:22" x14ac:dyDescent="0.25">
      <c r="B28" s="120"/>
    </row>
    <row r="29" spans="1:22" x14ac:dyDescent="0.25">
      <c r="B29" s="120"/>
    </row>
    <row r="30" spans="1:22" x14ac:dyDescent="0.25">
      <c r="B30" s="120"/>
    </row>
    <row r="31" spans="1:22" x14ac:dyDescent="0.25">
      <c r="B31" s="120">
        <f>B15/B$7*100</f>
        <v>5.0419197968224649</v>
      </c>
    </row>
  </sheetData>
  <mergeCells count="5">
    <mergeCell ref="B4:F4"/>
    <mergeCell ref="G4:J4"/>
    <mergeCell ref="K4:N4"/>
    <mergeCell ref="O4:R4"/>
    <mergeCell ref="S4:V4"/>
  </mergeCells>
  <hyperlinks>
    <hyperlink ref="A1" location="Contents!A1" display="Contents" xr:uid="{BA63C137-7864-4280-9C1B-00E38BEE7F2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IconOverlay xmlns="http://schemas.microsoft.com/sharepoint/v4"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092A68F0CFE16A49BF91F01997DC5B53" ma:contentTypeVersion="34" ma:contentTypeDescription="Create a new document." ma:contentTypeScope="" ma:versionID="8cd17f724636bb4b96956aeffcc24464">
  <xsd:schema xmlns:xsd="http://www.w3.org/2001/XMLSchema" xmlns:xs="http://www.w3.org/2001/XMLSchema" xmlns:p="http://schemas.microsoft.com/office/2006/metadata/properties" xmlns:ns2="eb8c0be1-eb5f-4b09-9aad-2bd5a3d4f116" xmlns:ns3="http://schemas.microsoft.com/sharepoint/v4" xmlns:ns4="966c10db-f9f7-48a9-8fb8-84e96370018c" targetNamespace="http://schemas.microsoft.com/office/2006/metadata/properties" ma:root="true" ma:fieldsID="08f259bbe30522ab47c6be1a168d4f85" ns2:_="" ns3:_="" ns4:_="">
    <xsd:import namespace="eb8c0be1-eb5f-4b09-9aad-2bd5a3d4f116"/>
    <xsd:import namespace="http://schemas.microsoft.com/sharepoint/v4"/>
    <xsd:import namespace="966c10db-f9f7-48a9-8fb8-84e96370018c"/>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c10db-f9f7-48a9-8fb8-84e96370018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98838C-4D97-40A2-BEFE-DE2F8AF2059F}">
  <ds:schemaRefs>
    <ds:schemaRef ds:uri="http://purl.org/dc/elements/1.1/"/>
    <ds:schemaRef ds:uri="http://schemas.microsoft.com/office/2006/documentManagement/types"/>
    <ds:schemaRef ds:uri="http://schemas.microsoft.com/sharepoint/v4"/>
    <ds:schemaRef ds:uri="http://schemas.openxmlformats.org/package/2006/metadata/core-properties"/>
    <ds:schemaRef ds:uri="http://purl.org/dc/terms/"/>
    <ds:schemaRef ds:uri="966c10db-f9f7-48a9-8fb8-84e96370018c"/>
    <ds:schemaRef ds:uri="http://purl.org/dc/dcmitype/"/>
    <ds:schemaRef ds:uri="http://schemas.microsoft.com/office/infopath/2007/PartnerControls"/>
    <ds:schemaRef ds:uri="eb8c0be1-eb5f-4b09-9aad-2bd5a3d4f11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3FBD416-9508-4E46-80EC-E3022C37D4AC}">
  <ds:schemaRefs>
    <ds:schemaRef ds:uri="http://schemas.microsoft.com/sharepoint/v3/contenttype/forms"/>
  </ds:schemaRefs>
</ds:datastoreItem>
</file>

<file path=customXml/itemProps3.xml><?xml version="1.0" encoding="utf-8"?>
<ds:datastoreItem xmlns:ds="http://schemas.openxmlformats.org/officeDocument/2006/customXml" ds:itemID="{6078CF8E-35DF-4CA7-96A8-11FE57A63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http://schemas.microsoft.com/sharepoint/v4"/>
    <ds:schemaRef ds:uri="966c10db-f9f7-48a9-8fb8-84e963700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Information</vt:lpstr>
      <vt:lpstr>Terms and conditions</vt:lpstr>
      <vt:lpstr>Definitions</vt:lpstr>
      <vt:lpstr>Table 1a</vt:lpstr>
      <vt:lpstr>Table 1b</vt:lpstr>
      <vt:lpstr>Table 1c</vt:lpstr>
      <vt:lpstr>Table 2a</vt:lpstr>
      <vt:lpstr>Table 2b</vt:lpstr>
      <vt:lpstr>Table 2c</vt:lpstr>
      <vt:lpstr>Table 3a</vt:lpstr>
      <vt:lpstr>Table 3b</vt:lpstr>
      <vt:lpstr>Table 3c</vt:lpstr>
      <vt:lpstr>Table 4a</vt:lpstr>
      <vt:lpstr>Table 4b</vt:lpstr>
      <vt:lpstr>Table 4c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Hopper, Neil</dc:creator>
  <cp:keywords/>
  <dc:description/>
  <cp:lastModifiedBy>Brett, Georgia</cp:lastModifiedBy>
  <cp:revision/>
  <dcterms:created xsi:type="dcterms:W3CDTF">2021-02-19T17:10:08Z</dcterms:created>
  <dcterms:modified xsi:type="dcterms:W3CDTF">2021-07-05T13:25:19Z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0x010100092A68F0CFE16A49BF91F01997DC5B53</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c6d42370-0bf7-4de7-9990-7bd675a268d9</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2241100</vt:r8>
  </property>
  <property fmtid="{D5CDD505-2E9C-101B-9397-08002B2CF9AE}" pid="10" name="WorkflowChangePath">
    <vt:lpwstr>75b3f9ec-0e4a-4710-bbbd-dda928f6efb7,2;75b3f9ec-0e4a-4710-bbbd-dda928f6efb7,3;</vt:lpwstr>
  </property>
</Properties>
</file>